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 Account" sheetId="1" r:id="rId4"/>
    <sheet state="visible" name="Project Fund" sheetId="2" r:id="rId5"/>
    <sheet state="visible" name="School Store" sheetId="3" r:id="rId6"/>
    <sheet state="visible" name="Staff Appreciation" sheetId="4" r:id="rId7"/>
    <sheet state="visible" name="Donation 4 Kids" sheetId="5" r:id="rId8"/>
    <sheet state="visible" name="Online Transaction" sheetId="6" r:id="rId9"/>
  </sheets>
  <definedNames/>
  <calcPr/>
  <extLst>
    <ext uri="GoogleSheetsCustomDataVersion2">
      <go:sheetsCustomData xmlns:go="http://customooxmlschemas.google.com/" r:id="rId10" roundtripDataChecksum="0zwfO8GPPbT9ulb4grDkOmcXpDnkfjiieIYY8uOl1E4="/>
    </ext>
  </extLst>
</workbook>
</file>

<file path=xl/sharedStrings.xml><?xml version="1.0" encoding="utf-8"?>
<sst xmlns="http://schemas.openxmlformats.org/spreadsheetml/2006/main" count="227" uniqueCount="68">
  <si>
    <t>Meeting Date</t>
  </si>
  <si>
    <t>General Account</t>
  </si>
  <si>
    <t xml:space="preserve">Current Bank Balance </t>
  </si>
  <si>
    <t>Checks</t>
  </si>
  <si>
    <t>Date</t>
  </si>
  <si>
    <t>Check Number</t>
  </si>
  <si>
    <t>Payee</t>
  </si>
  <si>
    <t>Amount</t>
  </si>
  <si>
    <t>Reason</t>
  </si>
  <si>
    <t>Deposits</t>
  </si>
  <si>
    <t>From</t>
  </si>
  <si>
    <t>School Store 9/12</t>
  </si>
  <si>
    <t>Birthday Gram</t>
  </si>
  <si>
    <t>School Store 10/3</t>
  </si>
  <si>
    <t>Current Account Balance</t>
  </si>
  <si>
    <t>Transfers</t>
  </si>
  <si>
    <t>Type</t>
  </si>
  <si>
    <t>Transfer Out</t>
  </si>
  <si>
    <t>D4K</t>
  </si>
  <si>
    <t>Transfer In</t>
  </si>
  <si>
    <t>Online</t>
  </si>
  <si>
    <t>Opt Out</t>
  </si>
  <si>
    <t>Project Funds</t>
  </si>
  <si>
    <t>Opt Out Accidental Deposit</t>
  </si>
  <si>
    <t>School Store</t>
  </si>
  <si>
    <t>Changes</t>
  </si>
  <si>
    <t>POS</t>
  </si>
  <si>
    <t>Amazon</t>
  </si>
  <si>
    <t>Ink for Janna printer</t>
  </si>
  <si>
    <t>Sam's Club</t>
  </si>
  <si>
    <t>Teacher snack</t>
  </si>
  <si>
    <t>Walmart</t>
  </si>
  <si>
    <t>USPS</t>
  </si>
  <si>
    <t>Certified Letter</t>
  </si>
  <si>
    <t>Canva</t>
  </si>
  <si>
    <t>Canva membership</t>
  </si>
  <si>
    <t>Uprinting</t>
  </si>
  <si>
    <t>Calendar magnets</t>
  </si>
  <si>
    <t>Dollar Tree</t>
  </si>
  <si>
    <t>Birthday Balloons</t>
  </si>
  <si>
    <t>Previous Balance</t>
  </si>
  <si>
    <t>Total Income</t>
  </si>
  <si>
    <t>Total Expenses</t>
  </si>
  <si>
    <t>Current Balance</t>
  </si>
  <si>
    <t>Change</t>
  </si>
  <si>
    <t>Accidental Deposit</t>
  </si>
  <si>
    <t>Donation 4 Kids</t>
  </si>
  <si>
    <t>General</t>
  </si>
  <si>
    <t>Accidental (School Store 9/19)</t>
  </si>
  <si>
    <t>Accidental (School Store 9/26)</t>
  </si>
  <si>
    <t>Accidental (Birthday Gram)</t>
  </si>
  <si>
    <t>Accidental (Opt Out)</t>
  </si>
  <si>
    <t>School Store Account</t>
  </si>
  <si>
    <t>Project Fund</t>
  </si>
  <si>
    <t>School Store 9/19 &amp; 9/26</t>
  </si>
  <si>
    <t>Staff Appreciation Budget</t>
  </si>
  <si>
    <t xml:space="preserve">Starting Balance </t>
  </si>
  <si>
    <t>For</t>
  </si>
  <si>
    <t>Teacher Snack</t>
  </si>
  <si>
    <t>WalMart</t>
  </si>
  <si>
    <t xml:space="preserve"> </t>
  </si>
  <si>
    <t>Donations 4 Kids Account</t>
  </si>
  <si>
    <t>General Fund</t>
  </si>
  <si>
    <t>Birthday gram</t>
  </si>
  <si>
    <t>Accidental Deposit (Birthday Gram)</t>
  </si>
  <si>
    <t>Online Transactions</t>
  </si>
  <si>
    <t>Venmo</t>
  </si>
  <si>
    <t>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</si>
</sst>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&quot;$&quot;#,##0.00_);[Red]\(&quot;$&quot;#,##0.00\)"/>
    <numFmt numFmtId="166" formatCode="&quot;$&quot;#,##0.00"/>
    <numFmt numFmtId="167" formatCode="&quot;$&quot;#,##0.00;[Red]&quot;$&quot;#,##0.00"/>
    <numFmt numFmtId="168" formatCode="m/d/yyyy"/>
    <numFmt numFmtId="169" formatCode="m/d/yy"/>
  </numFmts>
  <fonts count="8">
    <font>
      <sz val="11.0"/>
      <color theme="1"/>
      <name val="Calibri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164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center"/>
    </xf>
    <xf borderId="3" fillId="0" fontId="1" numFmtId="0" xfId="0" applyAlignment="1" applyBorder="1" applyFont="1">
      <alignment horizontal="center" vertical="center"/>
    </xf>
    <xf borderId="0" fillId="0" fontId="3" numFmtId="0" xfId="0" applyFont="1"/>
    <xf borderId="1" fillId="2" fontId="1" numFmtId="0" xfId="0" applyAlignment="1" applyBorder="1" applyFill="1" applyFont="1">
      <alignment horizontal="center" vertical="center"/>
    </xf>
    <xf borderId="1" fillId="2" fontId="3" numFmtId="8" xfId="0" applyAlignment="1" applyBorder="1" applyFont="1" applyNumberFormat="1">
      <alignment horizontal="center" readingOrder="0"/>
    </xf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horizontal="center" readingOrder="0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 vertical="center"/>
    </xf>
    <xf borderId="3" fillId="0" fontId="3" numFmtId="0" xfId="0" applyAlignment="1" applyBorder="1" applyFont="1">
      <alignment horizontal="center" vertical="center"/>
    </xf>
    <xf borderId="1" fillId="0" fontId="3" numFmtId="166" xfId="0" applyAlignment="1" applyBorder="1" applyFont="1" applyNumberFormat="1">
      <alignment horizontal="left" vertical="center"/>
    </xf>
    <xf borderId="3" fillId="0" fontId="3" numFmtId="166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 vertical="center"/>
    </xf>
    <xf borderId="0" fillId="0" fontId="3" numFmtId="0" xfId="0" applyAlignment="1" applyFont="1">
      <alignment horizontal="center" vertical="center"/>
    </xf>
    <xf borderId="3" fillId="0" fontId="3" numFmtId="14" xfId="0" applyAlignment="1" applyBorder="1" applyFont="1" applyNumberFormat="1">
      <alignment horizontal="left"/>
    </xf>
    <xf borderId="3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left"/>
    </xf>
    <xf borderId="3" fillId="0" fontId="3" numFmtId="165" xfId="0" applyAlignment="1" applyBorder="1" applyFont="1" applyNumberFormat="1">
      <alignment horizontal="center"/>
    </xf>
    <xf borderId="3" fillId="0" fontId="3" numFmtId="0" xfId="0" applyBorder="1" applyFont="1"/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3" fillId="0" fontId="1" numFmtId="14" xfId="0" applyAlignment="1" applyBorder="1" applyFont="1" applyNumberFormat="1">
      <alignment horizontal="center" vertical="center"/>
    </xf>
    <xf borderId="4" fillId="0" fontId="2" numFmtId="0" xfId="0" applyBorder="1" applyFont="1"/>
    <xf borderId="0" fillId="0" fontId="1" numFmtId="0" xfId="0" applyAlignment="1" applyFont="1">
      <alignment vertical="center"/>
    </xf>
    <xf borderId="3" fillId="0" fontId="3" numFmtId="14" xfId="0" applyAlignment="1" applyBorder="1" applyFont="1" applyNumberFormat="1">
      <alignment horizontal="left" readingOrder="0"/>
    </xf>
    <xf borderId="3" fillId="2" fontId="3" numFmtId="167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left" readingOrder="0"/>
    </xf>
    <xf borderId="3" fillId="0" fontId="3" numFmtId="167" xfId="0" applyAlignment="1" applyBorder="1" applyFont="1" applyNumberFormat="1">
      <alignment horizontal="center"/>
    </xf>
    <xf borderId="5" fillId="0" fontId="3" numFmtId="14" xfId="0" applyAlignment="1" applyBorder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6" fillId="2" fontId="1" numFmtId="0" xfId="0" applyAlignment="1" applyBorder="1" applyFont="1">
      <alignment horizontal="center" vertical="center"/>
    </xf>
    <xf borderId="7" fillId="0" fontId="2" numFmtId="0" xfId="0" applyBorder="1" applyFont="1"/>
    <xf borderId="6" fillId="2" fontId="3" numFmtId="165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readingOrder="0"/>
    </xf>
    <xf borderId="3" fillId="0" fontId="1" numFmtId="0" xfId="0" applyAlignment="1" applyBorder="1" applyFont="1">
      <alignment horizontal="center" readingOrder="0" vertical="center"/>
    </xf>
    <xf borderId="3" fillId="0" fontId="1" numFmtId="0" xfId="0" applyAlignment="1" applyBorder="1" applyFont="1">
      <alignment horizontal="center"/>
    </xf>
    <xf borderId="3" fillId="0" fontId="3" numFmtId="168" xfId="0" applyAlignment="1" applyBorder="1" applyFont="1" applyNumberForma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3" fillId="2" fontId="3" numFmtId="8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horizontal="center" readingOrder="0"/>
    </xf>
    <xf borderId="3" fillId="0" fontId="3" numFmtId="164" xfId="0" applyAlignment="1" applyBorder="1" applyFont="1" applyNumberFormat="1">
      <alignment horizontal="center" readingOrder="0" vertical="center"/>
    </xf>
    <xf borderId="3" fillId="0" fontId="3" numFmtId="169" xfId="0" applyAlignment="1" applyBorder="1" applyFont="1" applyNumberFormat="1">
      <alignment horizontal="center" readingOrder="0" vertical="center"/>
    </xf>
    <xf borderId="1" fillId="0" fontId="3" numFmtId="0" xfId="0" applyAlignment="1" applyBorder="1" applyFont="1">
      <alignment horizontal="center" vertical="center"/>
    </xf>
    <xf borderId="3" fillId="0" fontId="3" numFmtId="8" xfId="0" applyAlignment="1" applyBorder="1" applyFont="1" applyNumberFormat="1">
      <alignment horizontal="center"/>
    </xf>
    <xf borderId="3" fillId="2" fontId="3" numFmtId="165" xfId="0" applyAlignment="1" applyBorder="1" applyFont="1" applyNumberFormat="1">
      <alignment horizontal="center" readingOrder="0"/>
    </xf>
    <xf borderId="3" fillId="0" fontId="3" numFmtId="0" xfId="0" applyAlignment="1" applyBorder="1" applyFont="1">
      <alignment readingOrder="0"/>
    </xf>
    <xf borderId="3" fillId="0" fontId="3" numFmtId="165" xfId="0" applyAlignment="1" applyBorder="1" applyFont="1" applyNumberFormat="1">
      <alignment horizontal="center" readingOrder="0"/>
    </xf>
    <xf borderId="0" fillId="0" fontId="3" numFmtId="14" xfId="0" applyAlignment="1" applyFont="1" applyNumberFormat="1">
      <alignment horizontal="left"/>
    </xf>
    <xf borderId="1" fillId="2" fontId="3" numFmtId="8" xfId="0" applyAlignment="1" applyBorder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2" fontId="3" numFmtId="165" xfId="0" applyAlignment="1" applyBorder="1" applyFont="1" applyNumberFormat="1">
      <alignment horizontal="center"/>
    </xf>
    <xf borderId="1" fillId="0" fontId="3" numFmtId="14" xfId="0" applyAlignment="1" applyBorder="1" applyFont="1" applyNumberFormat="1">
      <alignment horizontal="center" readingOrder="0"/>
    </xf>
    <xf borderId="8" fillId="0" fontId="3" numFmtId="14" xfId="0" applyAlignment="1" applyBorder="1" applyFont="1" applyNumberFormat="1">
      <alignment horizontal="center"/>
    </xf>
    <xf borderId="1" fillId="2" fontId="3" numFmtId="165" xfId="0" applyAlignment="1" applyBorder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3" numFmtId="165" xfId="0" applyAlignment="1" applyFont="1" applyNumberFormat="1">
      <alignment horizontal="left"/>
    </xf>
    <xf borderId="3" fillId="0" fontId="3" numFmtId="8" xfId="0" applyAlignment="1" applyBorder="1" applyFont="1" applyNumberFormat="1">
      <alignment horizontal="center" readingOrder="0"/>
    </xf>
    <xf borderId="3" fillId="0" fontId="3" numFmtId="164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center" readingOrder="0"/>
    </xf>
    <xf borderId="3" fillId="0" fontId="3" numFmtId="14" xfId="0" applyAlignment="1" applyBorder="1" applyFont="1" applyNumberFormat="1">
      <alignment horizontal="center" readingOrder="0"/>
    </xf>
    <xf borderId="0" fillId="0" fontId="3" numFmtId="0" xfId="0" applyAlignment="1" applyFont="1">
      <alignment horizontal="center" readingOrder="0"/>
    </xf>
    <xf borderId="3" fillId="0" fontId="3" numFmtId="165" xfId="0" applyBorder="1" applyFont="1" applyNumberFormat="1"/>
    <xf borderId="4" fillId="2" fontId="3" numFmtId="8" xfId="0" applyAlignment="1" applyBorder="1" applyFont="1" applyNumberFormat="1">
      <alignment horizontal="center" vertical="bottom"/>
    </xf>
    <xf borderId="9" fillId="2" fontId="1" numFmtId="0" xfId="0" applyAlignment="1" applyBorder="1" applyFont="1">
      <alignment horizontal="center" vertical="bottom"/>
    </xf>
    <xf borderId="10" fillId="0" fontId="2" numFmtId="0" xfId="0" applyBorder="1" applyFont="1"/>
    <xf borderId="11" fillId="2" fontId="3" numFmtId="8" xfId="0" applyAlignment="1" applyBorder="1" applyFont="1" applyNumberFormat="1">
      <alignment horizontal="center" vertical="bottom"/>
    </xf>
    <xf borderId="2" fillId="0" fontId="1" numFmtId="0" xfId="0" applyAlignment="1" applyBorder="1" applyFont="1">
      <alignment horizontal="center" vertical="center"/>
    </xf>
    <xf borderId="3" fillId="0" fontId="3" numFmtId="169" xfId="0" applyBorder="1" applyFont="1" applyNumberFormat="1"/>
    <xf borderId="1" fillId="0" fontId="3" numFmtId="165" xfId="0" applyBorder="1" applyFont="1" applyNumberFormat="1"/>
    <xf borderId="3" fillId="0" fontId="3" numFmtId="0" xfId="0" applyAlignment="1" applyBorder="1" applyFont="1">
      <alignment horizontal="left"/>
    </xf>
    <xf borderId="4" fillId="2" fontId="3" numFmtId="165" xfId="0" applyAlignment="1" applyBorder="1" applyFont="1" applyNumberFormat="1">
      <alignment horizontal="center" vertical="bottom"/>
    </xf>
    <xf borderId="11" fillId="2" fontId="3" numFmtId="8" xfId="0" applyAlignment="1" applyBorder="1" applyFont="1" applyNumberFormat="1">
      <alignment horizontal="center" readingOrder="0" vertical="bottom"/>
    </xf>
    <xf borderId="0" fillId="0" fontId="3" numFmtId="8" xfId="0" applyAlignment="1" applyFont="1" applyNumberFormat="1">
      <alignment horizontal="center"/>
    </xf>
    <xf borderId="3" fillId="0" fontId="3" numFmtId="169" xfId="0" applyAlignment="1" applyBorder="1" applyFont="1" applyNumberFormat="1">
      <alignment horizontal="center" vertical="center"/>
    </xf>
    <xf borderId="0" fillId="0" fontId="7" numFmtId="1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14"/>
    <col customWidth="1" min="3" max="3" width="11.14"/>
    <col customWidth="1" min="4" max="4" width="18.0"/>
    <col customWidth="1" min="5" max="5" width="13.29"/>
    <col customWidth="1" min="6" max="6" width="46.29"/>
    <col customWidth="1" min="7" max="26" width="9.14"/>
  </cols>
  <sheetData>
    <row r="1" ht="15.75" customHeight="1">
      <c r="A1" s="1" t="s">
        <v>0</v>
      </c>
      <c r="B1" s="2"/>
      <c r="C1" s="3">
        <v>45575.0</v>
      </c>
      <c r="D1" s="2"/>
      <c r="E1" s="4"/>
      <c r="F1" s="5" t="s">
        <v>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7" t="s">
        <v>2</v>
      </c>
      <c r="B2" s="2"/>
      <c r="C2" s="8">
        <v>2372.91</v>
      </c>
      <c r="D2" s="2"/>
      <c r="E2" s="9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 t="s">
        <v>3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5" t="s">
        <v>4</v>
      </c>
      <c r="B4" s="5" t="s">
        <v>5</v>
      </c>
      <c r="C4" s="1" t="s">
        <v>6</v>
      </c>
      <c r="D4" s="2"/>
      <c r="E4" s="5" t="s">
        <v>7</v>
      </c>
      <c r="F4" s="5" t="s">
        <v>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15.75" customHeight="1">
      <c r="A5" s="13"/>
      <c r="B5" s="14"/>
      <c r="C5" s="15"/>
      <c r="D5" s="2"/>
      <c r="E5" s="16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13"/>
      <c r="B6" s="14"/>
      <c r="C6" s="15"/>
      <c r="D6" s="2"/>
      <c r="E6" s="16"/>
      <c r="F6" s="17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5.75" customHeight="1">
      <c r="A7" s="19"/>
      <c r="B7" s="20"/>
      <c r="C7" s="21"/>
      <c r="D7" s="2"/>
      <c r="E7" s="22"/>
      <c r="F7" s="2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24"/>
      <c r="B8" s="24"/>
      <c r="C8" s="24"/>
      <c r="D8" s="24"/>
      <c r="E8" s="2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24" t="s">
        <v>9</v>
      </c>
      <c r="E9" s="2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26" t="s">
        <v>4</v>
      </c>
      <c r="B10" s="5" t="s">
        <v>7</v>
      </c>
      <c r="C10" s="1" t="s">
        <v>10</v>
      </c>
      <c r="D10" s="27"/>
      <c r="E10" s="2"/>
      <c r="F10" s="28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29">
        <v>45551.0</v>
      </c>
      <c r="B11" s="30">
        <v>53.8</v>
      </c>
      <c r="C11" s="31" t="s">
        <v>11</v>
      </c>
      <c r="D11" s="27"/>
      <c r="E11" s="2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29">
        <v>45551.0</v>
      </c>
      <c r="B12" s="30">
        <v>15.0</v>
      </c>
      <c r="C12" s="31" t="s">
        <v>12</v>
      </c>
      <c r="D12" s="27"/>
      <c r="E12" s="2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29">
        <v>45573.0</v>
      </c>
      <c r="B13" s="30">
        <v>10.0</v>
      </c>
      <c r="C13" s="31" t="s">
        <v>12</v>
      </c>
      <c r="D13" s="27"/>
      <c r="E13" s="2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29">
        <v>45573.0</v>
      </c>
      <c r="B14" s="30">
        <v>67.88</v>
      </c>
      <c r="C14" s="31" t="s">
        <v>13</v>
      </c>
      <c r="D14" s="27"/>
      <c r="E14" s="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19"/>
      <c r="B15" s="32"/>
      <c r="C15" s="21"/>
      <c r="D15" s="27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19"/>
      <c r="B16" s="32"/>
      <c r="C16" s="21"/>
      <c r="D16" s="27"/>
      <c r="E16" s="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9"/>
      <c r="B17" s="32"/>
      <c r="C17" s="21"/>
      <c r="D17" s="27"/>
      <c r="E17" s="2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19"/>
      <c r="B18" s="32"/>
      <c r="C18" s="21"/>
      <c r="D18" s="27"/>
      <c r="E18" s="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19"/>
      <c r="B19" s="32"/>
      <c r="C19" s="21"/>
      <c r="D19" s="27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19"/>
      <c r="B20" s="32"/>
      <c r="C20" s="21"/>
      <c r="D20" s="27"/>
      <c r="E20" s="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33"/>
      <c r="B21" s="34"/>
      <c r="C21" s="21"/>
      <c r="D21" s="27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33"/>
      <c r="B22" s="34"/>
      <c r="C22" s="21"/>
      <c r="D22" s="27"/>
      <c r="E22" s="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19"/>
      <c r="B23" s="32"/>
      <c r="C23" s="21"/>
      <c r="D23" s="27"/>
      <c r="E23" s="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35" t="s">
        <v>14</v>
      </c>
      <c r="B24" s="36"/>
      <c r="C24" s="37">
        <f>SUM(C51)</f>
        <v>1338.38</v>
      </c>
      <c r="D24" s="36"/>
      <c r="E24" s="38"/>
      <c r="F24" s="3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24"/>
      <c r="B25" s="24"/>
      <c r="C25" s="24"/>
      <c r="D25" s="2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24" t="s">
        <v>15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5" t="s">
        <v>4</v>
      </c>
      <c r="B27" s="40" t="s">
        <v>16</v>
      </c>
      <c r="C27" s="1" t="s">
        <v>6</v>
      </c>
      <c r="D27" s="2"/>
      <c r="E27" s="41" t="s">
        <v>7</v>
      </c>
      <c r="F27" s="41" t="s">
        <v>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42">
        <v>45548.0</v>
      </c>
      <c r="B28" s="43" t="s">
        <v>17</v>
      </c>
      <c r="C28" s="44" t="s">
        <v>18</v>
      </c>
      <c r="D28" s="2"/>
      <c r="E28" s="45">
        <v>175.0</v>
      </c>
      <c r="F28" s="46" t="s">
        <v>12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42">
        <v>45548.0</v>
      </c>
      <c r="B29" s="43" t="s">
        <v>19</v>
      </c>
      <c r="C29" s="44" t="s">
        <v>20</v>
      </c>
      <c r="D29" s="2"/>
      <c r="E29" s="45">
        <v>50.0</v>
      </c>
      <c r="F29" s="46" t="s">
        <v>21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47">
        <v>45571.0</v>
      </c>
      <c r="B30" s="43" t="s">
        <v>19</v>
      </c>
      <c r="C30" s="44" t="s">
        <v>22</v>
      </c>
      <c r="D30" s="2"/>
      <c r="E30" s="45">
        <v>25.0</v>
      </c>
      <c r="F30" s="46" t="s">
        <v>23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47">
        <v>45572.0</v>
      </c>
      <c r="B31" s="43" t="s">
        <v>17</v>
      </c>
      <c r="C31" s="44" t="s">
        <v>24</v>
      </c>
      <c r="D31" s="2"/>
      <c r="E31" s="45">
        <v>53.8</v>
      </c>
      <c r="F31" s="46" t="s">
        <v>11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42">
        <v>45575.0</v>
      </c>
      <c r="B32" s="43" t="s">
        <v>17</v>
      </c>
      <c r="C32" s="44" t="s">
        <v>24</v>
      </c>
      <c r="D32" s="2"/>
      <c r="E32" s="45">
        <v>67.88</v>
      </c>
      <c r="F32" s="46" t="s">
        <v>13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48">
        <v>45575.0</v>
      </c>
      <c r="B33" s="43" t="s">
        <v>17</v>
      </c>
      <c r="C33" s="44" t="s">
        <v>18</v>
      </c>
      <c r="D33" s="2"/>
      <c r="E33" s="45">
        <v>10.0</v>
      </c>
      <c r="F33" s="46" t="s">
        <v>12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14"/>
      <c r="B34" s="14"/>
      <c r="C34" s="49"/>
      <c r="D34" s="2"/>
      <c r="E34" s="50"/>
      <c r="F34" s="2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24"/>
      <c r="B35" s="24"/>
      <c r="C35" s="24"/>
      <c r="D35" s="2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24" t="s">
        <v>25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" t="s">
        <v>4</v>
      </c>
      <c r="B37" s="5" t="s">
        <v>5</v>
      </c>
      <c r="C37" s="1" t="s">
        <v>6</v>
      </c>
      <c r="D37" s="2"/>
      <c r="E37" s="5" t="s">
        <v>7</v>
      </c>
      <c r="F37" s="5" t="s">
        <v>8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29">
        <v>45548.0</v>
      </c>
      <c r="B38" s="46" t="s">
        <v>26</v>
      </c>
      <c r="C38" s="31" t="s">
        <v>27</v>
      </c>
      <c r="D38" s="2"/>
      <c r="E38" s="51">
        <v>146.04</v>
      </c>
      <c r="F38" s="52" t="s">
        <v>28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29">
        <v>45550.0</v>
      </c>
      <c r="B39" s="46" t="s">
        <v>26</v>
      </c>
      <c r="C39" s="31" t="s">
        <v>29</v>
      </c>
      <c r="D39" s="2"/>
      <c r="E39" s="51">
        <v>114.23</v>
      </c>
      <c r="F39" s="52" t="s">
        <v>30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29">
        <v>45550.0</v>
      </c>
      <c r="B40" s="46" t="s">
        <v>26</v>
      </c>
      <c r="C40" s="31" t="s">
        <v>31</v>
      </c>
      <c r="D40" s="2"/>
      <c r="E40" s="51">
        <v>179.29</v>
      </c>
      <c r="F40" s="52" t="s">
        <v>30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29">
        <v>45551.0</v>
      </c>
      <c r="B41" s="46" t="s">
        <v>26</v>
      </c>
      <c r="C41" s="31" t="s">
        <v>32</v>
      </c>
      <c r="D41" s="2"/>
      <c r="E41" s="51">
        <v>9.68</v>
      </c>
      <c r="F41" s="52" t="s">
        <v>33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29">
        <v>45571.0</v>
      </c>
      <c r="B42" s="46" t="s">
        <v>26</v>
      </c>
      <c r="C42" s="31" t="s">
        <v>34</v>
      </c>
      <c r="D42" s="2"/>
      <c r="E42" s="51">
        <v>12.99</v>
      </c>
      <c r="F42" s="52" t="s">
        <v>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29">
        <v>45573.0</v>
      </c>
      <c r="B43" s="46" t="s">
        <v>26</v>
      </c>
      <c r="C43" s="31" t="s">
        <v>36</v>
      </c>
      <c r="D43" s="2"/>
      <c r="E43" s="51">
        <v>438.37</v>
      </c>
      <c r="F43" s="52" t="s">
        <v>37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29">
        <v>45573.0</v>
      </c>
      <c r="B44" s="46" t="s">
        <v>26</v>
      </c>
      <c r="C44" s="31" t="s">
        <v>38</v>
      </c>
      <c r="D44" s="2"/>
      <c r="E44" s="51">
        <v>48.93</v>
      </c>
      <c r="F44" s="52" t="s">
        <v>39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29"/>
      <c r="B45" s="46"/>
      <c r="C45" s="31"/>
      <c r="D45" s="2"/>
      <c r="E45" s="53"/>
      <c r="F45" s="5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19"/>
      <c r="B46" s="20"/>
      <c r="C46" s="21"/>
      <c r="D46" s="2"/>
      <c r="E46" s="22"/>
      <c r="F46" s="23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4"/>
      <c r="B47" s="38"/>
      <c r="C47" s="25"/>
      <c r="D47" s="25"/>
      <c r="E47" s="9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7" t="s">
        <v>40</v>
      </c>
      <c r="B48" s="2"/>
      <c r="C48" s="55">
        <f>SUM(C2)</f>
        <v>2372.91</v>
      </c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ht="15.75" customHeight="1">
      <c r="A49" s="56" t="s">
        <v>41</v>
      </c>
      <c r="B49" s="2"/>
      <c r="C49" s="57">
        <f>SUM(E29+E30+B11+B12+B13+B14)</f>
        <v>221.68</v>
      </c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ht="15.75" customHeight="1">
      <c r="A50" s="56" t="s">
        <v>42</v>
      </c>
      <c r="B50" s="2"/>
      <c r="C50" s="57">
        <f>SUM(E38+E39+E40+E41+E42+E28+E31+E43+E44+E32+E33)</f>
        <v>1256.21</v>
      </c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ht="15.75" customHeight="1">
      <c r="A51" s="56" t="s">
        <v>43</v>
      </c>
      <c r="B51" s="2"/>
      <c r="C51" s="57">
        <f>SUM(C48+C49-C50)</f>
        <v>1338.38</v>
      </c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ht="15.75" customHeight="1">
      <c r="A52" s="56" t="s">
        <v>44</v>
      </c>
      <c r="B52" s="2"/>
      <c r="C52" s="57">
        <f>SUM(C51-C48)</f>
        <v>-1034.53</v>
      </c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ht="15.75" customHeight="1">
      <c r="A53" s="54"/>
      <c r="B53" s="38"/>
      <c r="C53" s="25"/>
      <c r="D53" s="25"/>
      <c r="E53" s="9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4"/>
      <c r="B54" s="38"/>
      <c r="C54" s="25"/>
      <c r="D54" s="25"/>
      <c r="E54" s="9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4"/>
      <c r="B55" s="38"/>
      <c r="C55" s="25"/>
      <c r="D55" s="25"/>
      <c r="E55" s="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4"/>
      <c r="B56" s="38"/>
      <c r="C56" s="25"/>
      <c r="D56" s="25"/>
      <c r="E56" s="9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4"/>
      <c r="B57" s="38"/>
      <c r="C57" s="25"/>
      <c r="D57" s="25"/>
      <c r="E57" s="9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4"/>
      <c r="B58" s="38"/>
      <c r="C58" s="25"/>
      <c r="D58" s="25"/>
      <c r="E58" s="9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4"/>
      <c r="B59" s="38"/>
      <c r="C59" s="25"/>
      <c r="D59" s="25"/>
      <c r="E59" s="9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4"/>
      <c r="B60" s="38"/>
      <c r="C60" s="25"/>
      <c r="D60" s="25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4"/>
      <c r="B61" s="38"/>
      <c r="C61" s="25"/>
      <c r="D61" s="25"/>
      <c r="E61" s="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4"/>
      <c r="B62" s="38"/>
      <c r="C62" s="25"/>
      <c r="D62" s="25"/>
      <c r="E62" s="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4"/>
      <c r="B63" s="38"/>
      <c r="C63" s="25"/>
      <c r="D63" s="25"/>
      <c r="E63" s="9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4"/>
      <c r="B64" s="38"/>
      <c r="C64" s="25"/>
      <c r="D64" s="25"/>
      <c r="E64" s="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4"/>
      <c r="B65" s="38"/>
      <c r="C65" s="25"/>
      <c r="D65" s="25"/>
      <c r="E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4"/>
      <c r="B66" s="38"/>
      <c r="C66" s="25"/>
      <c r="D66" s="25"/>
      <c r="E66" s="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4"/>
      <c r="B67" s="38"/>
      <c r="C67" s="25"/>
      <c r="D67" s="25"/>
      <c r="E67" s="9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4"/>
      <c r="B68" s="38"/>
      <c r="C68" s="25"/>
      <c r="D68" s="25"/>
      <c r="E68" s="9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4"/>
      <c r="B69" s="38"/>
      <c r="C69" s="25"/>
      <c r="D69" s="25"/>
      <c r="E69" s="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4"/>
      <c r="B70" s="38"/>
      <c r="C70" s="25"/>
      <c r="D70" s="25"/>
      <c r="E70" s="9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4"/>
      <c r="B71" s="38"/>
      <c r="C71" s="25"/>
      <c r="D71" s="25"/>
      <c r="E71" s="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4"/>
      <c r="B72" s="38"/>
      <c r="C72" s="25"/>
      <c r="D72" s="25"/>
      <c r="E72" s="9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6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6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ht="15.75" customHeight="1"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ht="15.75" customHeight="1"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ht="15.75" customHeight="1"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ht="15.75" customHeight="1"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ht="15.75" customHeight="1"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ht="15.75" customHeight="1"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ht="15.75" customHeight="1"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ht="15.75" customHeight="1"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ht="15.75" customHeight="1"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ht="15.75" customHeight="1"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  <row r="1016" ht="15.75" customHeight="1"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</row>
    <row r="1017" ht="15.75" customHeight="1"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</row>
    <row r="1018" ht="15.75" customHeight="1"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</row>
    <row r="1019" ht="15.75" customHeight="1"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</row>
    <row r="1020" ht="15.75" customHeight="1"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</row>
    <row r="1021" ht="15.75" customHeight="1"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</row>
    <row r="1022" ht="15.75" customHeight="1"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</row>
    <row r="1023" ht="15.75" customHeight="1"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</row>
    <row r="1024" ht="15.75" customHeight="1"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</row>
    <row r="1025" ht="15.75" customHeight="1"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</row>
    <row r="1026" ht="15.75" customHeight="1"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</row>
    <row r="1027" ht="15.75" customHeight="1"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</row>
    <row r="1028" ht="15.75" customHeight="1"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</row>
    <row r="1029" ht="15.75" customHeight="1"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</row>
    <row r="1030" ht="15.75" customHeight="1"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</row>
    <row r="1031" ht="15.75" customHeight="1"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</row>
    <row r="1032" ht="15.75" customHeight="1"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</row>
    <row r="1033" ht="15.75" customHeight="1"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</row>
    <row r="1034" ht="15.75" customHeight="1"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</row>
    <row r="1035" ht="15.75" customHeight="1"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</row>
    <row r="1036" ht="15.75" customHeight="1"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</row>
    <row r="1037" ht="15.75" customHeight="1"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</row>
    <row r="1038" ht="15.75" customHeight="1"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</row>
    <row r="1039" ht="15.75" customHeight="1"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</row>
    <row r="1040" ht="15.75" customHeight="1"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</row>
    <row r="1041" ht="15.75" customHeight="1"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</row>
    <row r="1042" ht="15.75" customHeight="1"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</row>
    <row r="1043" ht="15.75" customHeight="1"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</row>
    <row r="1044" ht="15.75" customHeight="1"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</row>
    <row r="1045" ht="15.75" customHeight="1"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</row>
    <row r="1046" ht="15.75" customHeight="1"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</row>
    <row r="1047" ht="15.75" customHeight="1"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</row>
    <row r="1048" ht="15.75" customHeight="1"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</row>
    <row r="1049" ht="15.75" customHeight="1"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</row>
    <row r="1050" ht="15.75" customHeight="1"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ht="15.75" customHeight="1"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ht="15.75" customHeight="1"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</row>
    <row r="1053" ht="15.75" customHeight="1"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</row>
    <row r="1054" ht="15.75" customHeight="1"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</row>
    <row r="1055" ht="15.75" customHeight="1"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</row>
    <row r="1056" ht="15.75" customHeight="1"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</row>
    <row r="1057" ht="15.75" customHeight="1"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</row>
    <row r="1058" ht="15.75" customHeight="1"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</row>
    <row r="1059" ht="15.75" customHeight="1"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</row>
    <row r="1060" ht="15.75" customHeight="1"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</row>
    <row r="1061" ht="15.75" customHeight="1"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</row>
    <row r="1062" ht="15.75" customHeight="1"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</row>
    <row r="1063" ht="15.75" customHeight="1"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</row>
    <row r="1064" ht="15.75" customHeight="1"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</row>
    <row r="1065" ht="15.75" customHeight="1"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ht="15.75" customHeight="1"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ht="15.75" customHeight="1"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ht="15.75" customHeight="1"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ht="15.75" customHeight="1"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</row>
    <row r="1070" ht="15.75" customHeight="1"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</row>
    <row r="1071" ht="15.75" customHeight="1"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</row>
    <row r="1072" ht="15.75" customHeight="1"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</row>
    <row r="1073" ht="15.75" customHeight="1"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</row>
    <row r="1074" ht="15.75" customHeight="1"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</row>
    <row r="1075" ht="15.75" customHeight="1"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</row>
    <row r="1076" ht="15.75" customHeight="1"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</row>
    <row r="1077" ht="15.75" customHeight="1"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</row>
    <row r="1078" ht="15.75" customHeight="1"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</row>
    <row r="1079" ht="15.75" customHeight="1"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</row>
    <row r="1080" ht="15.75" customHeight="1"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</row>
    <row r="1081" ht="15.75" customHeight="1"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</row>
    <row r="1082" ht="15.75" customHeight="1"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</row>
    <row r="1083" ht="15.75" customHeight="1"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</row>
    <row r="1084" ht="15.75" customHeight="1"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</row>
    <row r="1085" ht="15.75" customHeight="1"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</row>
    <row r="1086" ht="15.75" customHeight="1"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</row>
    <row r="1087" ht="15.75" customHeight="1"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</row>
    <row r="1088" ht="15.75" customHeight="1"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</row>
    <row r="1089" ht="15.75" customHeight="1"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</row>
    <row r="1090" ht="15.75" customHeight="1"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</row>
    <row r="1091" ht="15.75" customHeight="1"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</row>
    <row r="1092" ht="15.75" customHeight="1"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</row>
    <row r="1093" ht="15.75" customHeight="1"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</row>
    <row r="1094" ht="15.75" customHeight="1"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</row>
    <row r="1095" ht="15.75" customHeight="1"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</row>
    <row r="1096" ht="15.75" customHeight="1"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</row>
    <row r="1097" ht="15.75" customHeight="1"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</row>
    <row r="1098" ht="15.75" customHeight="1"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</row>
    <row r="1099" ht="15.75" customHeight="1"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</row>
    <row r="1100" ht="15.75" customHeight="1"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</row>
    <row r="1101" ht="15.75" customHeight="1"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</row>
    <row r="1102" ht="15.75" customHeight="1"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</row>
    <row r="1103" ht="15.75" customHeight="1"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</row>
    <row r="1104" ht="15.75" customHeight="1"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</row>
    <row r="1105" ht="15.75" customHeight="1"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</row>
    <row r="1106" ht="15.75" customHeight="1"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</row>
    <row r="1107" ht="15.75" customHeight="1"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</row>
    <row r="1108" ht="15.75" customHeight="1"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</row>
    <row r="1109" ht="15.75" customHeight="1"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</row>
    <row r="1110" ht="15.75" customHeight="1"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</row>
    <row r="1111" ht="15.75" customHeight="1"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</row>
    <row r="1112" ht="15.75" customHeight="1"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</row>
    <row r="1113" ht="15.75" customHeight="1"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</row>
    <row r="1114" ht="15.75" customHeight="1"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</row>
    <row r="1115" ht="15.75" customHeight="1"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</row>
    <row r="1116" ht="15.75" customHeight="1"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</row>
    <row r="1117" ht="15.75" customHeight="1"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</row>
    <row r="1118" ht="15.75" customHeight="1"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</row>
    <row r="1119" ht="15.75" customHeight="1"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</row>
    <row r="1120" ht="15.75" customHeight="1"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</row>
  </sheetData>
  <mergeCells count="56">
    <mergeCell ref="A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A48:B48"/>
    <mergeCell ref="C48:D48"/>
    <mergeCell ref="C49:D49"/>
    <mergeCell ref="A1:B1"/>
    <mergeCell ref="C1:D1"/>
    <mergeCell ref="A2:B2"/>
    <mergeCell ref="C2:D2"/>
    <mergeCell ref="A3:D3"/>
    <mergeCell ref="C4:D4"/>
    <mergeCell ref="C5:D5"/>
    <mergeCell ref="C6:D6"/>
    <mergeCell ref="C7:D7"/>
    <mergeCell ref="A9:D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A24:B24"/>
    <mergeCell ref="C24:D24"/>
    <mergeCell ref="A26:D26"/>
    <mergeCell ref="C27:D27"/>
    <mergeCell ref="C28:D28"/>
    <mergeCell ref="C29:D29"/>
    <mergeCell ref="C30:D30"/>
    <mergeCell ref="C31:D31"/>
    <mergeCell ref="C32:D32"/>
    <mergeCell ref="C33:D33"/>
    <mergeCell ref="C34:D34"/>
    <mergeCell ref="A49:B49"/>
    <mergeCell ref="A50:B50"/>
    <mergeCell ref="A51:B51"/>
    <mergeCell ref="A52:B52"/>
    <mergeCell ref="C50:D50"/>
    <mergeCell ref="C51:D51"/>
    <mergeCell ref="C52:D52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8">
        <v>45575.0</v>
      </c>
      <c r="D1" s="2"/>
      <c r="E1" s="59"/>
      <c r="F1" s="5" t="s">
        <v>22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60">
        <v>26375.26</v>
      </c>
      <c r="D3" s="2"/>
      <c r="E3" s="9"/>
      <c r="F3" s="6"/>
    </row>
    <row r="4">
      <c r="A4" s="61"/>
      <c r="B4" s="61"/>
      <c r="C4" s="62"/>
      <c r="D4" s="62"/>
      <c r="E4" s="62"/>
      <c r="F4" s="6"/>
    </row>
    <row r="5">
      <c r="A5" s="24" t="s">
        <v>15</v>
      </c>
      <c r="E5" s="6"/>
      <c r="F5" s="6"/>
    </row>
    <row r="6">
      <c r="A6" s="5" t="s">
        <v>4</v>
      </c>
      <c r="B6" s="40" t="s">
        <v>16</v>
      </c>
      <c r="C6" s="1" t="s">
        <v>6</v>
      </c>
      <c r="D6" s="2"/>
      <c r="E6" s="41" t="s">
        <v>7</v>
      </c>
      <c r="F6" s="41" t="s">
        <v>8</v>
      </c>
    </row>
    <row r="7">
      <c r="A7" s="42">
        <v>45562.0</v>
      </c>
      <c r="B7" s="43" t="s">
        <v>17</v>
      </c>
      <c r="C7" s="44" t="s">
        <v>24</v>
      </c>
      <c r="D7" s="2"/>
      <c r="E7" s="63">
        <v>142.84</v>
      </c>
      <c r="F7" s="46" t="s">
        <v>45</v>
      </c>
    </row>
    <row r="8">
      <c r="A8" s="42">
        <v>45562.0</v>
      </c>
      <c r="B8" s="43" t="s">
        <v>17</v>
      </c>
      <c r="C8" s="44" t="s">
        <v>46</v>
      </c>
      <c r="D8" s="2"/>
      <c r="E8" s="63">
        <v>50.0</v>
      </c>
      <c r="F8" s="46" t="s">
        <v>45</v>
      </c>
    </row>
    <row r="9">
      <c r="A9" s="48">
        <v>45562.0</v>
      </c>
      <c r="B9" s="43" t="s">
        <v>17</v>
      </c>
      <c r="C9" s="44" t="s">
        <v>47</v>
      </c>
      <c r="D9" s="2"/>
      <c r="E9" s="63">
        <v>25.0</v>
      </c>
      <c r="F9" s="46" t="s">
        <v>45</v>
      </c>
    </row>
    <row r="10">
      <c r="A10" s="14"/>
      <c r="B10" s="14"/>
      <c r="C10" s="49"/>
      <c r="D10" s="2"/>
      <c r="E10" s="50"/>
      <c r="F10" s="20"/>
    </row>
    <row r="11">
      <c r="A11" s="61"/>
      <c r="B11" s="61"/>
      <c r="C11" s="62"/>
      <c r="D11" s="62"/>
      <c r="E11" s="62"/>
      <c r="F11" s="6"/>
    </row>
    <row r="12">
      <c r="A12" s="11" t="s">
        <v>9</v>
      </c>
      <c r="E12" s="25"/>
      <c r="F12" s="6"/>
    </row>
    <row r="13">
      <c r="A13" s="54"/>
      <c r="B13" s="11"/>
      <c r="C13" s="11"/>
      <c r="D13" s="25"/>
      <c r="E13" s="25"/>
      <c r="F13" s="6"/>
    </row>
    <row r="14">
      <c r="A14" s="26" t="s">
        <v>4</v>
      </c>
      <c r="B14" s="5" t="s">
        <v>7</v>
      </c>
      <c r="C14" s="1" t="s">
        <v>10</v>
      </c>
      <c r="D14" s="27"/>
      <c r="E14" s="2"/>
      <c r="F14" s="28"/>
    </row>
    <row r="15">
      <c r="A15" s="64">
        <v>45562.0</v>
      </c>
      <c r="B15" s="63">
        <v>72.15</v>
      </c>
      <c r="C15" s="65" t="s">
        <v>48</v>
      </c>
      <c r="D15" s="27"/>
      <c r="E15" s="2"/>
      <c r="F15" s="6"/>
    </row>
    <row r="16">
      <c r="A16" s="66">
        <v>45562.0</v>
      </c>
      <c r="B16" s="53">
        <v>70.69</v>
      </c>
      <c r="C16" s="65" t="s">
        <v>49</v>
      </c>
      <c r="D16" s="27"/>
      <c r="E16" s="2"/>
      <c r="F16" s="6"/>
    </row>
    <row r="17">
      <c r="A17" s="66">
        <v>45562.0</v>
      </c>
      <c r="B17" s="53">
        <v>50.0</v>
      </c>
      <c r="C17" s="65" t="s">
        <v>50</v>
      </c>
      <c r="D17" s="27"/>
      <c r="E17" s="2"/>
      <c r="F17" s="6"/>
    </row>
    <row r="18">
      <c r="A18" s="66">
        <v>45562.0</v>
      </c>
      <c r="B18" s="53">
        <v>25.0</v>
      </c>
      <c r="C18" s="65" t="s">
        <v>51</v>
      </c>
      <c r="D18" s="27"/>
      <c r="E18" s="2"/>
      <c r="F18" s="38"/>
    </row>
    <row r="19">
      <c r="A19" s="6"/>
      <c r="B19" s="6"/>
      <c r="C19" s="6"/>
      <c r="D19" s="6"/>
      <c r="E19" s="6"/>
      <c r="F19" s="6"/>
    </row>
    <row r="20">
      <c r="A20" s="7" t="s">
        <v>14</v>
      </c>
      <c r="B20" s="2"/>
      <c r="C20" s="57">
        <f>SUM(C3)</f>
        <v>26375.26</v>
      </c>
      <c r="D20" s="2"/>
      <c r="E20" s="67"/>
      <c r="F20" s="6"/>
    </row>
    <row r="21">
      <c r="A21" s="6"/>
      <c r="B21" s="6"/>
      <c r="C21" s="6"/>
      <c r="D21" s="6"/>
      <c r="E21" s="6"/>
      <c r="F21" s="6"/>
    </row>
    <row r="22">
      <c r="A22" s="6"/>
      <c r="B22" s="6"/>
      <c r="C22" s="6"/>
      <c r="D22" s="6"/>
      <c r="E22" s="6"/>
      <c r="F22" s="6"/>
    </row>
    <row r="23">
      <c r="A23" s="24" t="s">
        <v>25</v>
      </c>
      <c r="E23" s="6"/>
      <c r="F23" s="6"/>
    </row>
    <row r="24">
      <c r="A24" s="5" t="s">
        <v>4</v>
      </c>
      <c r="B24" s="5" t="s">
        <v>5</v>
      </c>
      <c r="C24" s="1" t="s">
        <v>6</v>
      </c>
      <c r="D24" s="2"/>
      <c r="E24" s="5" t="s">
        <v>7</v>
      </c>
      <c r="F24" s="5" t="s">
        <v>8</v>
      </c>
    </row>
    <row r="25">
      <c r="A25" s="19"/>
      <c r="B25" s="22"/>
      <c r="C25" s="21"/>
      <c r="D25" s="2"/>
      <c r="E25" s="68"/>
      <c r="F25" s="23"/>
    </row>
    <row r="26">
      <c r="A26" s="19"/>
      <c r="B26" s="20"/>
      <c r="C26" s="21"/>
      <c r="D26" s="2"/>
      <c r="E26" s="22"/>
      <c r="F26" s="23"/>
    </row>
    <row r="27">
      <c r="A27" s="6"/>
      <c r="B27" s="6"/>
      <c r="C27" s="6"/>
      <c r="D27" s="6"/>
      <c r="E27" s="6"/>
      <c r="F27" s="6"/>
    </row>
    <row r="28">
      <c r="A28" s="56" t="s">
        <v>40</v>
      </c>
      <c r="B28" s="2"/>
      <c r="C28" s="69">
        <f>SUM(C3)</f>
        <v>26375.26</v>
      </c>
      <c r="D28" s="2"/>
      <c r="E28" s="6"/>
      <c r="F28" s="6"/>
    </row>
    <row r="29">
      <c r="A29" s="70" t="s">
        <v>41</v>
      </c>
      <c r="B29" s="71"/>
      <c r="C29" s="72">
        <f>SUM(B15:B18)</f>
        <v>217.84</v>
      </c>
      <c r="D29" s="71"/>
      <c r="E29" s="6"/>
      <c r="F29" s="6"/>
    </row>
    <row r="30">
      <c r="A30" s="70" t="s">
        <v>42</v>
      </c>
      <c r="B30" s="71"/>
      <c r="C30" s="72">
        <f>SUM(E7+E8+E9)</f>
        <v>217.84</v>
      </c>
      <c r="D30" s="71"/>
      <c r="E30" s="6"/>
      <c r="F30" s="6"/>
    </row>
    <row r="31">
      <c r="A31" s="70" t="s">
        <v>43</v>
      </c>
      <c r="B31" s="71"/>
      <c r="C31" s="72">
        <f>SUM(C28+C29-C30)</f>
        <v>26375.26</v>
      </c>
      <c r="D31" s="71"/>
      <c r="E31" s="6"/>
      <c r="F31" s="6"/>
    </row>
    <row r="32">
      <c r="A32" s="70" t="s">
        <v>44</v>
      </c>
      <c r="B32" s="71"/>
      <c r="C32" s="72">
        <f>SUM(C31-C28)</f>
        <v>0</v>
      </c>
      <c r="D32" s="71"/>
      <c r="E32" s="6"/>
      <c r="F32" s="6"/>
    </row>
  </sheetData>
  <mergeCells count="32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A12:D12"/>
    <mergeCell ref="C14:E14"/>
    <mergeCell ref="C15:E15"/>
    <mergeCell ref="C16:E16"/>
    <mergeCell ref="C17:E17"/>
    <mergeCell ref="C18:E18"/>
    <mergeCell ref="A20:B20"/>
    <mergeCell ref="C20:D20"/>
    <mergeCell ref="A23:D23"/>
    <mergeCell ref="C24:D24"/>
    <mergeCell ref="C25:D25"/>
    <mergeCell ref="A31:B31"/>
    <mergeCell ref="C31:D31"/>
    <mergeCell ref="A32:B32"/>
    <mergeCell ref="C32:D32"/>
    <mergeCell ref="C26:D26"/>
    <mergeCell ref="A28:B28"/>
    <mergeCell ref="C28:D28"/>
    <mergeCell ref="A29:B29"/>
    <mergeCell ref="C29:D29"/>
    <mergeCell ref="A30:B30"/>
    <mergeCell ref="C30:D30"/>
  </mergeCells>
  <printOptions/>
  <pageMargins bottom="0.75" footer="0.0" header="0.0" left="0.25" right="0.25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8">
        <v>45575.0</v>
      </c>
      <c r="D1" s="2"/>
      <c r="E1" s="59"/>
      <c r="F1" s="73" t="s">
        <v>52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7">
        <v>31.46</v>
      </c>
      <c r="D3" s="2"/>
      <c r="E3" s="9"/>
      <c r="F3" s="6"/>
    </row>
    <row r="4">
      <c r="A4" s="61"/>
      <c r="B4" s="61"/>
      <c r="C4" s="62"/>
      <c r="D4" s="62"/>
      <c r="E4" s="62"/>
      <c r="F4" s="6"/>
    </row>
    <row r="5">
      <c r="A5" s="24" t="s">
        <v>15</v>
      </c>
      <c r="E5" s="6"/>
      <c r="F5" s="6"/>
    </row>
    <row r="6">
      <c r="A6" s="5" t="s">
        <v>4</v>
      </c>
      <c r="B6" s="40" t="s">
        <v>16</v>
      </c>
      <c r="C6" s="1" t="s">
        <v>6</v>
      </c>
      <c r="D6" s="2"/>
      <c r="E6" s="41" t="s">
        <v>7</v>
      </c>
      <c r="F6" s="41" t="s">
        <v>8</v>
      </c>
    </row>
    <row r="7">
      <c r="A7" s="42">
        <v>45571.0</v>
      </c>
      <c r="B7" s="43" t="s">
        <v>19</v>
      </c>
      <c r="C7" s="44" t="s">
        <v>53</v>
      </c>
      <c r="D7" s="2"/>
      <c r="E7" s="46">
        <v>142.84</v>
      </c>
      <c r="F7" s="46" t="s">
        <v>54</v>
      </c>
    </row>
    <row r="8">
      <c r="A8" s="42">
        <v>45572.0</v>
      </c>
      <c r="B8" s="43" t="s">
        <v>19</v>
      </c>
      <c r="C8" s="44" t="s">
        <v>47</v>
      </c>
      <c r="D8" s="2"/>
      <c r="E8" s="46">
        <v>53.8</v>
      </c>
      <c r="F8" s="46" t="s">
        <v>11</v>
      </c>
    </row>
    <row r="9">
      <c r="A9" s="48">
        <v>45575.0</v>
      </c>
      <c r="B9" s="43" t="s">
        <v>19</v>
      </c>
      <c r="C9" s="44" t="s">
        <v>47</v>
      </c>
      <c r="D9" s="2"/>
      <c r="E9" s="46">
        <v>67.88</v>
      </c>
      <c r="F9" s="46" t="s">
        <v>13</v>
      </c>
    </row>
    <row r="10">
      <c r="A10" s="14"/>
      <c r="B10" s="14"/>
      <c r="C10" s="49"/>
      <c r="D10" s="2"/>
      <c r="E10" s="20"/>
      <c r="F10" s="20"/>
    </row>
    <row r="11">
      <c r="A11" s="14"/>
      <c r="B11" s="14"/>
      <c r="C11" s="49"/>
      <c r="D11" s="2"/>
      <c r="E11" s="20"/>
      <c r="F11" s="20"/>
    </row>
    <row r="12">
      <c r="A12" s="14"/>
      <c r="B12" s="14"/>
      <c r="C12" s="49"/>
      <c r="D12" s="2"/>
      <c r="E12" s="20"/>
      <c r="F12" s="20"/>
    </row>
    <row r="13">
      <c r="A13" s="14"/>
      <c r="B13" s="14"/>
      <c r="C13" s="49"/>
      <c r="D13" s="2"/>
      <c r="E13" s="20"/>
      <c r="F13" s="20"/>
    </row>
    <row r="14">
      <c r="A14" s="18"/>
      <c r="B14" s="18"/>
      <c r="C14" s="18"/>
      <c r="D14" s="18"/>
      <c r="E14" s="38"/>
      <c r="F14" s="38"/>
    </row>
    <row r="15">
      <c r="A15" s="11" t="s">
        <v>9</v>
      </c>
      <c r="F15" s="6"/>
    </row>
    <row r="16">
      <c r="A16" s="54"/>
      <c r="B16" s="11"/>
      <c r="C16" s="11"/>
      <c r="D16" s="25"/>
      <c r="E16" s="25"/>
      <c r="F16" s="6"/>
    </row>
    <row r="17">
      <c r="A17" s="26" t="s">
        <v>4</v>
      </c>
      <c r="B17" s="5" t="s">
        <v>7</v>
      </c>
      <c r="C17" s="1" t="s">
        <v>10</v>
      </c>
      <c r="D17" s="27"/>
      <c r="E17" s="2"/>
      <c r="F17" s="28"/>
    </row>
    <row r="18">
      <c r="A18" s="29"/>
      <c r="B18" s="53"/>
      <c r="C18" s="21"/>
      <c r="D18" s="27"/>
      <c r="E18" s="2"/>
      <c r="F18" s="6"/>
    </row>
    <row r="19">
      <c r="A19" s="54"/>
      <c r="B19" s="9"/>
      <c r="C19" s="38"/>
      <c r="D19" s="38"/>
      <c r="E19" s="38"/>
      <c r="F19" s="38"/>
    </row>
    <row r="20">
      <c r="A20" s="6"/>
      <c r="B20" s="6"/>
      <c r="C20" s="6"/>
      <c r="D20" s="6"/>
      <c r="E20" s="6"/>
      <c r="F20" s="6"/>
    </row>
    <row r="21">
      <c r="A21" s="7" t="s">
        <v>14</v>
      </c>
      <c r="B21" s="2"/>
      <c r="C21" s="57">
        <f>SUM(C31)</f>
        <v>295.98</v>
      </c>
      <c r="D21" s="2"/>
      <c r="E21" s="67"/>
      <c r="F21" s="6"/>
    </row>
    <row r="22">
      <c r="A22" s="6"/>
      <c r="B22" s="6"/>
      <c r="C22" s="6"/>
      <c r="D22" s="6"/>
      <c r="E22" s="6"/>
      <c r="F22" s="6"/>
    </row>
    <row r="23">
      <c r="A23" s="11" t="s">
        <v>25</v>
      </c>
      <c r="F23" s="6"/>
    </row>
    <row r="24">
      <c r="A24" s="5" t="s">
        <v>4</v>
      </c>
      <c r="B24" s="5" t="s">
        <v>5</v>
      </c>
      <c r="C24" s="1" t="s">
        <v>6</v>
      </c>
      <c r="D24" s="2"/>
      <c r="E24" s="5" t="s">
        <v>7</v>
      </c>
      <c r="F24" s="5" t="s">
        <v>8</v>
      </c>
    </row>
    <row r="25">
      <c r="A25" s="19"/>
      <c r="B25" s="22"/>
      <c r="C25" s="21"/>
      <c r="D25" s="2"/>
      <c r="E25" s="68"/>
      <c r="F25" s="23"/>
    </row>
    <row r="26">
      <c r="A26" s="74"/>
      <c r="B26" s="23"/>
      <c r="C26" s="75"/>
      <c r="D26" s="2"/>
      <c r="E26" s="76"/>
      <c r="F26" s="76"/>
    </row>
    <row r="27">
      <c r="A27" s="6"/>
      <c r="B27" s="6"/>
      <c r="C27" s="6"/>
      <c r="D27" s="6"/>
      <c r="E27" s="6"/>
      <c r="F27" s="6"/>
    </row>
    <row r="28">
      <c r="A28" s="56" t="s">
        <v>40</v>
      </c>
      <c r="B28" s="2"/>
      <c r="C28" s="77">
        <f>SUM(C3)</f>
        <v>31.46</v>
      </c>
      <c r="D28" s="2"/>
      <c r="E28" s="6"/>
      <c r="F28" s="6"/>
    </row>
    <row r="29">
      <c r="A29" s="70" t="s">
        <v>41</v>
      </c>
      <c r="B29" s="71"/>
      <c r="C29" s="78">
        <f>SUM(E7+E8+E9)</f>
        <v>264.52</v>
      </c>
      <c r="D29" s="71"/>
      <c r="E29" s="6"/>
      <c r="F29" s="6"/>
    </row>
    <row r="30">
      <c r="A30" s="70" t="s">
        <v>42</v>
      </c>
      <c r="B30" s="71"/>
      <c r="C30" s="72">
        <f>SUM(E25)</f>
        <v>0</v>
      </c>
      <c r="D30" s="71"/>
      <c r="E30" s="6"/>
      <c r="F30" s="6"/>
    </row>
    <row r="31">
      <c r="A31" s="70" t="s">
        <v>43</v>
      </c>
      <c r="B31" s="71"/>
      <c r="C31" s="72">
        <f>SUM(C28+C29-C30)</f>
        <v>295.98</v>
      </c>
      <c r="D31" s="71"/>
      <c r="E31" s="6"/>
      <c r="F31" s="6"/>
    </row>
    <row r="32">
      <c r="A32" s="70" t="s">
        <v>44</v>
      </c>
      <c r="B32" s="71"/>
      <c r="C32" s="78">
        <v>0.0</v>
      </c>
      <c r="D32" s="71"/>
      <c r="E32" s="6"/>
      <c r="F32" s="6"/>
    </row>
  </sheetData>
  <mergeCells count="32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E15"/>
    <mergeCell ref="C17:E17"/>
    <mergeCell ref="C18:E18"/>
    <mergeCell ref="A21:B21"/>
    <mergeCell ref="C21:D21"/>
    <mergeCell ref="A23:E23"/>
    <mergeCell ref="C24:D24"/>
    <mergeCell ref="C25:D25"/>
    <mergeCell ref="A31:B31"/>
    <mergeCell ref="C31:D31"/>
    <mergeCell ref="A32:B32"/>
    <mergeCell ref="C32:D32"/>
    <mergeCell ref="C26:D26"/>
    <mergeCell ref="A28:B28"/>
    <mergeCell ref="C28:D28"/>
    <mergeCell ref="A29:B29"/>
    <mergeCell ref="C29:D29"/>
    <mergeCell ref="A30:B30"/>
    <mergeCell ref="C30:D3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8">
        <v>45575.0</v>
      </c>
      <c r="D1" s="2"/>
      <c r="E1" s="59"/>
      <c r="F1" s="5" t="s">
        <v>55</v>
      </c>
    </row>
    <row r="2">
      <c r="A2" s="6"/>
      <c r="B2" s="6"/>
      <c r="C2" s="6"/>
      <c r="D2" s="6"/>
      <c r="E2" s="6"/>
      <c r="F2" s="6"/>
    </row>
    <row r="3">
      <c r="A3" s="7" t="s">
        <v>56</v>
      </c>
      <c r="B3" s="2"/>
      <c r="C3" s="60">
        <v>1056.61</v>
      </c>
      <c r="D3" s="2"/>
      <c r="E3" s="9"/>
      <c r="F3" s="6"/>
    </row>
    <row r="4">
      <c r="A4" s="61"/>
      <c r="B4" s="61"/>
      <c r="C4" s="62"/>
      <c r="D4" s="62"/>
      <c r="E4" s="62"/>
      <c r="F4" s="6"/>
    </row>
    <row r="5">
      <c r="A5" s="11" t="s">
        <v>25</v>
      </c>
      <c r="E5" s="25"/>
      <c r="F5" s="6"/>
    </row>
    <row r="6">
      <c r="A6" s="54"/>
      <c r="B6" s="11"/>
      <c r="C6" s="11"/>
      <c r="D6" s="25"/>
      <c r="E6" s="25"/>
      <c r="F6" s="6"/>
    </row>
    <row r="7">
      <c r="A7" s="26" t="s">
        <v>4</v>
      </c>
      <c r="B7" s="5" t="s">
        <v>7</v>
      </c>
      <c r="C7" s="1" t="s">
        <v>10</v>
      </c>
      <c r="D7" s="27"/>
      <c r="E7" s="2"/>
      <c r="F7" s="5" t="s">
        <v>57</v>
      </c>
    </row>
    <row r="8">
      <c r="A8" s="29">
        <v>45550.0</v>
      </c>
      <c r="B8" s="53">
        <v>114.23</v>
      </c>
      <c r="C8" s="31" t="s">
        <v>29</v>
      </c>
      <c r="D8" s="27"/>
      <c r="E8" s="2"/>
      <c r="F8" s="52" t="s">
        <v>58</v>
      </c>
    </row>
    <row r="9">
      <c r="A9" s="29">
        <v>45550.0</v>
      </c>
      <c r="B9" s="53">
        <v>179.29</v>
      </c>
      <c r="C9" s="31" t="s">
        <v>59</v>
      </c>
      <c r="D9" s="27"/>
      <c r="E9" s="2"/>
      <c r="F9" s="52" t="s">
        <v>58</v>
      </c>
    </row>
    <row r="10">
      <c r="A10" s="19"/>
      <c r="B10" s="22"/>
      <c r="C10" s="21"/>
      <c r="D10" s="27"/>
      <c r="E10" s="2"/>
      <c r="F10" s="23"/>
    </row>
    <row r="11">
      <c r="A11" s="19"/>
      <c r="B11" s="22"/>
      <c r="C11" s="21"/>
      <c r="D11" s="27"/>
      <c r="E11" s="2"/>
      <c r="F11" s="23"/>
    </row>
    <row r="12">
      <c r="A12" s="19"/>
      <c r="B12" s="22"/>
      <c r="C12" s="21"/>
      <c r="D12" s="27"/>
      <c r="E12" s="2"/>
      <c r="F12" s="23"/>
    </row>
    <row r="13">
      <c r="A13" s="19"/>
      <c r="B13" s="22"/>
      <c r="C13" s="21"/>
      <c r="D13" s="27"/>
      <c r="E13" s="2"/>
      <c r="F13" s="23"/>
    </row>
    <row r="14">
      <c r="A14" s="19"/>
      <c r="B14" s="22"/>
      <c r="C14" s="21"/>
      <c r="D14" s="27"/>
      <c r="E14" s="2"/>
      <c r="F14" s="23"/>
    </row>
    <row r="15">
      <c r="A15" s="19"/>
      <c r="B15" s="22"/>
      <c r="C15" s="21"/>
      <c r="D15" s="27"/>
      <c r="E15" s="2"/>
      <c r="F15" s="23"/>
    </row>
    <row r="16">
      <c r="A16" s="6"/>
      <c r="B16" s="6"/>
      <c r="C16" s="6"/>
      <c r="D16" s="6"/>
      <c r="E16" s="6"/>
      <c r="F16" s="6"/>
    </row>
    <row r="17">
      <c r="A17" s="7" t="s">
        <v>14</v>
      </c>
      <c r="B17" s="2"/>
      <c r="C17" s="55">
        <f>SUM(C22)</f>
        <v>763.09</v>
      </c>
      <c r="D17" s="2"/>
      <c r="E17" s="38"/>
      <c r="F17" s="6"/>
    </row>
    <row r="18">
      <c r="A18" s="6"/>
      <c r="B18" s="6"/>
      <c r="C18" s="79"/>
      <c r="D18" s="79" t="s">
        <v>60</v>
      </c>
      <c r="E18" s="6"/>
      <c r="F18" s="6"/>
    </row>
    <row r="19">
      <c r="A19" s="56" t="s">
        <v>40</v>
      </c>
      <c r="B19" s="2"/>
      <c r="C19" s="69">
        <f>SUM(C3)</f>
        <v>1056.61</v>
      </c>
      <c r="D19" s="2"/>
      <c r="E19" s="6"/>
      <c r="F19" s="6"/>
    </row>
    <row r="20">
      <c r="A20" s="70" t="s">
        <v>41</v>
      </c>
      <c r="B20" s="71"/>
      <c r="C20" s="78">
        <v>0.0</v>
      </c>
      <c r="D20" s="71"/>
      <c r="E20" s="6"/>
      <c r="F20" s="6"/>
    </row>
    <row r="21">
      <c r="A21" s="70" t="s">
        <v>42</v>
      </c>
      <c r="B21" s="71"/>
      <c r="C21" s="78">
        <f>SUM(B8+B9)</f>
        <v>293.52</v>
      </c>
      <c r="D21" s="71"/>
      <c r="E21" s="6"/>
      <c r="F21" s="6"/>
    </row>
    <row r="22">
      <c r="A22" s="70" t="s">
        <v>43</v>
      </c>
      <c r="B22" s="71"/>
      <c r="C22" s="72">
        <f>SUM(C19-C21)</f>
        <v>763.09</v>
      </c>
      <c r="D22" s="71"/>
      <c r="E22" s="6"/>
      <c r="F22" s="6"/>
    </row>
    <row r="23">
      <c r="A23" s="70" t="s">
        <v>44</v>
      </c>
      <c r="B23" s="71"/>
      <c r="C23" s="72">
        <f>SUM(C22-C19)</f>
        <v>-293.52</v>
      </c>
      <c r="D23" s="71"/>
      <c r="E23" s="6"/>
      <c r="F23" s="6"/>
    </row>
  </sheetData>
  <mergeCells count="26">
    <mergeCell ref="A1:B1"/>
    <mergeCell ref="C1:D1"/>
    <mergeCell ref="A3:B3"/>
    <mergeCell ref="C3:D3"/>
    <mergeCell ref="A5:D5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A21:B21"/>
    <mergeCell ref="A22:B22"/>
    <mergeCell ref="A23:B23"/>
    <mergeCell ref="C22:D22"/>
    <mergeCell ref="C23:D23"/>
    <mergeCell ref="A17:B17"/>
    <mergeCell ref="C17:D17"/>
    <mergeCell ref="A19:B19"/>
    <mergeCell ref="C19:D19"/>
    <mergeCell ref="A20:B20"/>
    <mergeCell ref="C20:D20"/>
    <mergeCell ref="C21:D2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8">
        <v>45575.0</v>
      </c>
      <c r="D1" s="2"/>
      <c r="E1" s="59"/>
      <c r="F1" s="73" t="s">
        <v>61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7">
        <v>620.7</v>
      </c>
      <c r="D3" s="2"/>
      <c r="E3" s="9"/>
      <c r="F3" s="6"/>
    </row>
    <row r="4">
      <c r="A4" s="61"/>
      <c r="B4" s="61"/>
      <c r="C4" s="62"/>
      <c r="D4" s="62"/>
      <c r="E4" s="62"/>
      <c r="F4" s="6"/>
    </row>
    <row r="5">
      <c r="A5" s="61"/>
      <c r="B5" s="61"/>
      <c r="C5" s="62"/>
      <c r="D5" s="62"/>
      <c r="E5" s="62"/>
      <c r="F5" s="6"/>
    </row>
    <row r="6">
      <c r="A6" s="24" t="s">
        <v>15</v>
      </c>
      <c r="E6" s="6"/>
      <c r="F6" s="6"/>
    </row>
    <row r="7">
      <c r="A7" s="5" t="s">
        <v>4</v>
      </c>
      <c r="B7" s="40" t="s">
        <v>16</v>
      </c>
      <c r="C7" s="1" t="s">
        <v>6</v>
      </c>
      <c r="D7" s="2"/>
      <c r="E7" s="41" t="s">
        <v>7</v>
      </c>
      <c r="F7" s="41" t="s">
        <v>8</v>
      </c>
    </row>
    <row r="8">
      <c r="A8" s="42">
        <v>45548.0</v>
      </c>
      <c r="B8" s="43" t="s">
        <v>19</v>
      </c>
      <c r="C8" s="44" t="s">
        <v>62</v>
      </c>
      <c r="D8" s="2"/>
      <c r="E8" s="63">
        <v>175.0</v>
      </c>
      <c r="F8" s="46" t="s">
        <v>63</v>
      </c>
    </row>
    <row r="9">
      <c r="A9" s="42">
        <v>45571.0</v>
      </c>
      <c r="B9" s="43" t="s">
        <v>19</v>
      </c>
      <c r="C9" s="44" t="s">
        <v>53</v>
      </c>
      <c r="D9" s="2"/>
      <c r="E9" s="63">
        <v>50.0</v>
      </c>
      <c r="F9" s="46" t="s">
        <v>64</v>
      </c>
    </row>
    <row r="10">
      <c r="A10" s="48">
        <v>45575.0</v>
      </c>
      <c r="B10" s="43" t="s">
        <v>19</v>
      </c>
      <c r="C10" s="44" t="s">
        <v>62</v>
      </c>
      <c r="D10" s="2"/>
      <c r="E10" s="63">
        <v>10.0</v>
      </c>
      <c r="F10" s="46" t="s">
        <v>63</v>
      </c>
    </row>
    <row r="11">
      <c r="A11" s="18"/>
      <c r="B11" s="18"/>
      <c r="C11" s="18"/>
      <c r="D11" s="18"/>
      <c r="E11" s="38"/>
      <c r="F11" s="38"/>
    </row>
    <row r="12">
      <c r="A12" s="11" t="s">
        <v>9</v>
      </c>
      <c r="F12" s="6"/>
    </row>
    <row r="13">
      <c r="A13" s="54"/>
      <c r="B13" s="11"/>
      <c r="C13" s="11"/>
      <c r="D13" s="25"/>
      <c r="E13" s="25"/>
      <c r="F13" s="6"/>
    </row>
    <row r="14">
      <c r="A14" s="26" t="s">
        <v>4</v>
      </c>
      <c r="B14" s="5" t="s">
        <v>7</v>
      </c>
      <c r="C14" s="1" t="s">
        <v>10</v>
      </c>
      <c r="D14" s="27"/>
      <c r="E14" s="2"/>
      <c r="F14" s="28"/>
    </row>
    <row r="15">
      <c r="A15" s="19"/>
      <c r="B15" s="22"/>
      <c r="C15" s="21"/>
      <c r="D15" s="27"/>
      <c r="E15" s="2"/>
      <c r="F15" s="6"/>
    </row>
    <row r="16">
      <c r="A16" s="54"/>
      <c r="B16" s="9"/>
      <c r="C16" s="38"/>
      <c r="D16" s="38"/>
      <c r="E16" s="38"/>
      <c r="F16" s="38"/>
    </row>
    <row r="17">
      <c r="A17" s="6"/>
      <c r="B17" s="6"/>
      <c r="C17" s="6"/>
      <c r="D17" s="6"/>
      <c r="E17" s="6"/>
      <c r="F17" s="6"/>
    </row>
    <row r="18">
      <c r="A18" s="7" t="s">
        <v>14</v>
      </c>
      <c r="B18" s="2"/>
      <c r="C18" s="57">
        <f>SUM(C31)</f>
        <v>855.7</v>
      </c>
      <c r="D18" s="2"/>
      <c r="E18" s="67"/>
      <c r="F18" s="6"/>
    </row>
    <row r="19">
      <c r="A19" s="6"/>
      <c r="B19" s="6"/>
      <c r="C19" s="6"/>
      <c r="D19" s="6"/>
      <c r="E19" s="6"/>
      <c r="F19" s="6"/>
    </row>
    <row r="20">
      <c r="A20" s="11" t="s">
        <v>25</v>
      </c>
      <c r="F20" s="6"/>
    </row>
    <row r="21">
      <c r="A21" s="5" t="s">
        <v>4</v>
      </c>
      <c r="B21" s="1" t="s">
        <v>5</v>
      </c>
      <c r="C21" s="5" t="s">
        <v>7</v>
      </c>
      <c r="D21" s="1" t="s">
        <v>8</v>
      </c>
      <c r="E21" s="27"/>
      <c r="F21" s="2"/>
    </row>
    <row r="22">
      <c r="A22" s="74"/>
      <c r="B22" s="23"/>
      <c r="C22" s="68"/>
      <c r="D22" s="21"/>
      <c r="E22" s="27"/>
      <c r="F22" s="2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7" t="s">
        <v>40</v>
      </c>
      <c r="B28" s="2"/>
      <c r="C28" s="57">
        <v>620.7</v>
      </c>
      <c r="D28" s="2"/>
      <c r="E28" s="6"/>
      <c r="F28" s="6"/>
    </row>
    <row r="29">
      <c r="A29" s="56" t="s">
        <v>41</v>
      </c>
      <c r="B29" s="2"/>
      <c r="C29" s="55">
        <f>SUM(E8+E9+E10)</f>
        <v>235</v>
      </c>
      <c r="D29" s="2"/>
      <c r="E29" s="6"/>
      <c r="F29" s="6"/>
    </row>
    <row r="30">
      <c r="A30" s="56" t="s">
        <v>42</v>
      </c>
      <c r="B30" s="2"/>
      <c r="C30" s="55">
        <f>SUM(C22)</f>
        <v>0</v>
      </c>
      <c r="D30" s="2"/>
      <c r="E30" s="6"/>
      <c r="F30" s="6"/>
    </row>
    <row r="31">
      <c r="A31" s="56" t="s">
        <v>43</v>
      </c>
      <c r="B31" s="2"/>
      <c r="C31" s="55">
        <f>SUM(C28+C29-C30)</f>
        <v>855.7</v>
      </c>
      <c r="D31" s="2"/>
      <c r="E31" s="6"/>
      <c r="F31" s="6"/>
    </row>
    <row r="32">
      <c r="A32" s="56" t="s">
        <v>44</v>
      </c>
      <c r="B32" s="2"/>
      <c r="C32" s="55">
        <f>SUM(C31-C28)</f>
        <v>235</v>
      </c>
      <c r="D32" s="2"/>
      <c r="E32" s="6"/>
      <c r="F32" s="6"/>
    </row>
  </sheetData>
  <mergeCells count="27">
    <mergeCell ref="A1:B1"/>
    <mergeCell ref="C1:D1"/>
    <mergeCell ref="A3:B3"/>
    <mergeCell ref="C3:D3"/>
    <mergeCell ref="A6:D6"/>
    <mergeCell ref="C7:D7"/>
    <mergeCell ref="C8:D8"/>
    <mergeCell ref="C9:D9"/>
    <mergeCell ref="C10:D10"/>
    <mergeCell ref="A12:E12"/>
    <mergeCell ref="C14:E14"/>
    <mergeCell ref="C15:E15"/>
    <mergeCell ref="A18:B18"/>
    <mergeCell ref="C18:D18"/>
    <mergeCell ref="A30:B30"/>
    <mergeCell ref="C30:D30"/>
    <mergeCell ref="A31:B31"/>
    <mergeCell ref="C31:D31"/>
    <mergeCell ref="A32:B32"/>
    <mergeCell ref="C32:D32"/>
    <mergeCell ref="A20:E20"/>
    <mergeCell ref="D21:F21"/>
    <mergeCell ref="D22:F22"/>
    <mergeCell ref="A28:B28"/>
    <mergeCell ref="C28:D28"/>
    <mergeCell ref="A29:B29"/>
    <mergeCell ref="C29:D29"/>
  </mergeCells>
  <printOptions/>
  <pageMargins bottom="0.75" footer="0.0" header="0.0" left="0.25" right="0.25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6" max="6" width="46.29"/>
  </cols>
  <sheetData>
    <row r="1">
      <c r="A1" s="1" t="s">
        <v>0</v>
      </c>
      <c r="B1" s="2"/>
      <c r="C1" s="58">
        <v>45575.0</v>
      </c>
      <c r="D1" s="2"/>
      <c r="E1" s="59"/>
      <c r="F1" s="5" t="s">
        <v>65</v>
      </c>
    </row>
    <row r="2">
      <c r="A2" s="6"/>
      <c r="B2" s="6"/>
      <c r="C2" s="6"/>
      <c r="D2" s="6"/>
      <c r="E2" s="6"/>
      <c r="F2" s="6"/>
    </row>
    <row r="3">
      <c r="A3" s="7" t="s">
        <v>2</v>
      </c>
      <c r="B3" s="2"/>
      <c r="C3" s="57">
        <v>10.0</v>
      </c>
      <c r="D3" s="2"/>
      <c r="E3" s="9"/>
      <c r="F3" s="6"/>
    </row>
    <row r="4">
      <c r="A4" s="61"/>
      <c r="B4" s="61"/>
      <c r="C4" s="62"/>
      <c r="D4" s="62"/>
      <c r="E4" s="62"/>
      <c r="F4" s="6"/>
    </row>
    <row r="5">
      <c r="A5" s="24" t="s">
        <v>15</v>
      </c>
      <c r="E5" s="6"/>
      <c r="F5" s="6"/>
    </row>
    <row r="6">
      <c r="A6" s="5" t="s">
        <v>4</v>
      </c>
      <c r="B6" s="40" t="s">
        <v>16</v>
      </c>
      <c r="C6" s="1" t="s">
        <v>6</v>
      </c>
      <c r="D6" s="2"/>
      <c r="E6" s="41" t="s">
        <v>7</v>
      </c>
      <c r="F6" s="41" t="s">
        <v>8</v>
      </c>
    </row>
    <row r="7">
      <c r="A7" s="42">
        <v>45548.0</v>
      </c>
      <c r="B7" s="43" t="s">
        <v>19</v>
      </c>
      <c r="C7" s="44" t="s">
        <v>66</v>
      </c>
      <c r="D7" s="2"/>
      <c r="E7" s="63">
        <v>50.0</v>
      </c>
      <c r="F7" s="46" t="s">
        <v>21</v>
      </c>
    </row>
    <row r="8">
      <c r="A8" s="42">
        <v>45548.0</v>
      </c>
      <c r="B8" s="43" t="s">
        <v>17</v>
      </c>
      <c r="C8" s="44" t="s">
        <v>1</v>
      </c>
      <c r="D8" s="2"/>
      <c r="E8" s="63">
        <v>50.0</v>
      </c>
      <c r="F8" s="46" t="s">
        <v>21</v>
      </c>
    </row>
    <row r="9">
      <c r="A9" s="80"/>
      <c r="B9" s="14"/>
      <c r="C9" s="49"/>
      <c r="D9" s="2"/>
      <c r="E9" s="50"/>
      <c r="F9" s="20"/>
    </row>
    <row r="10">
      <c r="A10" s="14"/>
      <c r="B10" s="14"/>
      <c r="C10" s="49"/>
      <c r="D10" s="2"/>
      <c r="E10" s="50"/>
      <c r="F10" s="20"/>
    </row>
    <row r="11">
      <c r="A11" s="14"/>
      <c r="B11" s="14"/>
      <c r="C11" s="49"/>
      <c r="D11" s="2"/>
      <c r="E11" s="50"/>
      <c r="F11" s="20"/>
    </row>
    <row r="12">
      <c r="A12" s="14"/>
      <c r="B12" s="14"/>
      <c r="C12" s="49"/>
      <c r="D12" s="2"/>
      <c r="E12" s="50"/>
      <c r="F12" s="20"/>
    </row>
    <row r="13">
      <c r="A13" s="14"/>
      <c r="B13" s="14"/>
      <c r="C13" s="49"/>
      <c r="D13" s="2"/>
      <c r="E13" s="50"/>
      <c r="F13" s="20"/>
    </row>
    <row r="14">
      <c r="A14" s="18"/>
      <c r="B14" s="18"/>
      <c r="C14" s="18"/>
      <c r="D14" s="18"/>
      <c r="E14" s="38"/>
      <c r="F14" s="38"/>
    </row>
    <row r="15">
      <c r="A15" s="11" t="s">
        <v>9</v>
      </c>
      <c r="E15" s="25"/>
      <c r="F15" s="6"/>
    </row>
    <row r="16">
      <c r="A16" s="54"/>
      <c r="B16" s="11"/>
      <c r="C16" s="11"/>
      <c r="D16" s="25"/>
      <c r="E16" s="25"/>
      <c r="F16" s="6"/>
    </row>
    <row r="17">
      <c r="A17" s="26" t="s">
        <v>4</v>
      </c>
      <c r="B17" s="5" t="s">
        <v>7</v>
      </c>
      <c r="C17" s="1" t="s">
        <v>10</v>
      </c>
      <c r="D17" s="27"/>
      <c r="E17" s="2"/>
      <c r="F17" s="28"/>
    </row>
    <row r="18">
      <c r="A18" s="19"/>
      <c r="B18" s="22"/>
      <c r="C18" s="21"/>
      <c r="D18" s="27"/>
      <c r="E18" s="2"/>
      <c r="F18" s="6"/>
    </row>
    <row r="19">
      <c r="A19" s="54"/>
      <c r="B19" s="9"/>
      <c r="C19" s="38"/>
      <c r="D19" s="38"/>
      <c r="E19" s="38"/>
      <c r="F19" s="38"/>
    </row>
    <row r="20">
      <c r="A20" s="81" t="s">
        <v>25</v>
      </c>
      <c r="E20" s="38"/>
      <c r="F20" s="38"/>
    </row>
    <row r="21">
      <c r="A21" s="54"/>
      <c r="B21" s="9"/>
      <c r="C21" s="38"/>
      <c r="D21" s="38"/>
      <c r="E21" s="38"/>
      <c r="F21" s="38"/>
    </row>
    <row r="22">
      <c r="A22" s="26" t="s">
        <v>4</v>
      </c>
      <c r="B22" s="5" t="s">
        <v>7</v>
      </c>
      <c r="C22" s="1" t="s">
        <v>67</v>
      </c>
      <c r="D22" s="27"/>
      <c r="E22" s="2"/>
      <c r="F22" s="61"/>
    </row>
    <row r="23">
      <c r="A23" s="19"/>
      <c r="B23" s="22"/>
      <c r="C23" s="21"/>
      <c r="D23" s="27"/>
      <c r="E23" s="2"/>
      <c r="F23" s="38"/>
    </row>
    <row r="24">
      <c r="A24" s="6"/>
      <c r="B24" s="6"/>
      <c r="C24" s="6"/>
      <c r="D24" s="6"/>
      <c r="E24" s="6"/>
      <c r="F24" s="6"/>
    </row>
    <row r="25">
      <c r="A25" s="7" t="s">
        <v>14</v>
      </c>
      <c r="B25" s="2"/>
      <c r="C25" s="57">
        <v>10.0</v>
      </c>
      <c r="D25" s="2"/>
      <c r="E25" s="38"/>
      <c r="F25" s="6"/>
    </row>
    <row r="26">
      <c r="A26" s="6"/>
      <c r="B26" s="6"/>
      <c r="C26" s="6"/>
      <c r="D26" s="6"/>
      <c r="E26" s="6"/>
      <c r="F26" s="6"/>
    </row>
    <row r="27">
      <c r="A27" s="56" t="s">
        <v>40</v>
      </c>
      <c r="B27" s="2"/>
      <c r="C27" s="69">
        <v>10.0</v>
      </c>
      <c r="D27" s="2"/>
      <c r="E27" s="6"/>
      <c r="F27" s="6"/>
    </row>
    <row r="28">
      <c r="A28" s="70" t="s">
        <v>41</v>
      </c>
      <c r="B28" s="71"/>
      <c r="C28" s="78">
        <f t="shared" ref="C28:C29" si="1">SUM(E7)</f>
        <v>50</v>
      </c>
      <c r="D28" s="71"/>
      <c r="E28" s="6"/>
      <c r="F28" s="6"/>
    </row>
    <row r="29">
      <c r="A29" s="70" t="s">
        <v>42</v>
      </c>
      <c r="B29" s="71"/>
      <c r="C29" s="78">
        <f t="shared" si="1"/>
        <v>50</v>
      </c>
      <c r="D29" s="71"/>
      <c r="E29" s="6"/>
      <c r="F29" s="6"/>
    </row>
    <row r="30">
      <c r="A30" s="70" t="s">
        <v>43</v>
      </c>
      <c r="B30" s="71"/>
      <c r="C30" s="72">
        <v>10.0</v>
      </c>
      <c r="D30" s="71"/>
      <c r="E30" s="6"/>
      <c r="F30" s="6"/>
    </row>
    <row r="31">
      <c r="A31" s="70" t="s">
        <v>44</v>
      </c>
      <c r="B31" s="71"/>
      <c r="C31" s="72">
        <f>SUM(C27-C30)</f>
        <v>0</v>
      </c>
      <c r="D31" s="71"/>
      <c r="E31" s="6"/>
      <c r="F31" s="6"/>
    </row>
  </sheetData>
  <mergeCells count="31">
    <mergeCell ref="A1:B1"/>
    <mergeCell ref="C1:D1"/>
    <mergeCell ref="A3:B3"/>
    <mergeCell ref="C3:D3"/>
    <mergeCell ref="A5:D5"/>
    <mergeCell ref="C6:D6"/>
    <mergeCell ref="C7:D7"/>
    <mergeCell ref="C8:D8"/>
    <mergeCell ref="C9:D9"/>
    <mergeCell ref="C10:D10"/>
    <mergeCell ref="C11:D11"/>
    <mergeCell ref="C12:D12"/>
    <mergeCell ref="C13:D13"/>
    <mergeCell ref="A15:D15"/>
    <mergeCell ref="C17:E17"/>
    <mergeCell ref="C18:E18"/>
    <mergeCell ref="A20:D20"/>
    <mergeCell ref="C22:E22"/>
    <mergeCell ref="C23:E23"/>
    <mergeCell ref="A25:B25"/>
    <mergeCell ref="C25:D25"/>
    <mergeCell ref="A30:B30"/>
    <mergeCell ref="A31:B31"/>
    <mergeCell ref="A27:B27"/>
    <mergeCell ref="C27:D27"/>
    <mergeCell ref="A28:B28"/>
    <mergeCell ref="C28:D28"/>
    <mergeCell ref="A29:B29"/>
    <mergeCell ref="C29:D29"/>
    <mergeCell ref="C30:D30"/>
    <mergeCell ref="C31:D31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2021-08-31T13:21:47Z</dcterms:created>
  <dc:creator>Heather M. Simpson</dc:creator>
</cp:coreProperties>
</file>