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Account" sheetId="1" r:id="rId4"/>
    <sheet state="visible" name="Project Fund" sheetId="2" r:id="rId5"/>
    <sheet state="visible" name="School Store" sheetId="3" r:id="rId6"/>
    <sheet state="visible" name="Staff Appreciation" sheetId="4" r:id="rId7"/>
    <sheet state="visible" name="Donation 4 Kids" sheetId="5" r:id="rId8"/>
    <sheet state="visible" name="Online Transaction" sheetId="6" r:id="rId9"/>
  </sheets>
  <definedNames/>
  <calcPr/>
  <extLst>
    <ext uri="GoogleSheetsCustomDataVersion2">
      <go:sheetsCustomData xmlns:go="http://customooxmlschemas.google.com/" r:id="rId10" roundtripDataChecksum="ecKJCHtl/HG/wbWgFb/wiLT0eaiaRsqvc2UkWVkY/8M="/>
    </ext>
  </extLst>
</workbook>
</file>

<file path=xl/sharedStrings.xml><?xml version="1.0" encoding="utf-8"?>
<sst xmlns="http://schemas.openxmlformats.org/spreadsheetml/2006/main" count="223" uniqueCount="63">
  <si>
    <t>Meeting Date</t>
  </si>
  <si>
    <t>General Account</t>
  </si>
  <si>
    <t xml:space="preserve">Current Bank Balance </t>
  </si>
  <si>
    <t>Outstanding Items</t>
  </si>
  <si>
    <t>Date</t>
  </si>
  <si>
    <t>Check Number</t>
  </si>
  <si>
    <t>Payee</t>
  </si>
  <si>
    <t>Amount</t>
  </si>
  <si>
    <t>Reason</t>
  </si>
  <si>
    <t>Mr. Sticky's</t>
  </si>
  <si>
    <t>Cash</t>
  </si>
  <si>
    <t>Santa Workshop Cash Box</t>
  </si>
  <si>
    <t>Deposits</t>
  </si>
  <si>
    <t>From</t>
  </si>
  <si>
    <t>Glow A Thon</t>
  </si>
  <si>
    <t>Birthday Gram</t>
  </si>
  <si>
    <t>Santa Workshop 12/6</t>
  </si>
  <si>
    <t>Santa Workshop 12/7</t>
  </si>
  <si>
    <t>Santa Workshop 12/4</t>
  </si>
  <si>
    <t>Santa Workshop 12/3</t>
  </si>
  <si>
    <t>Santa Workshop 12/5</t>
  </si>
  <si>
    <t>Current Account Balance</t>
  </si>
  <si>
    <t>Transfers</t>
  </si>
  <si>
    <t>Type</t>
  </si>
  <si>
    <t>Transfer In</t>
  </si>
  <si>
    <t>Online Account</t>
  </si>
  <si>
    <t>Santa Workshop</t>
  </si>
  <si>
    <t>Transfer Out</t>
  </si>
  <si>
    <t>D4K</t>
  </si>
  <si>
    <t>Changes</t>
  </si>
  <si>
    <t>Charge Back</t>
  </si>
  <si>
    <t>Steven Smiley</t>
  </si>
  <si>
    <t>Mr. Sticky's Bounced Check</t>
  </si>
  <si>
    <t>Charge Back Fee</t>
  </si>
  <si>
    <t>Bounced Check fee</t>
  </si>
  <si>
    <t>POS</t>
  </si>
  <si>
    <t>Amazon</t>
  </si>
  <si>
    <t>Birthday Gram Cards</t>
  </si>
  <si>
    <t>Booster (Glow A Thon)</t>
  </si>
  <si>
    <t>Glow A Thon Final Payment</t>
  </si>
  <si>
    <t>Dollar Tree</t>
  </si>
  <si>
    <t>Hidden Santa Gifts</t>
  </si>
  <si>
    <t>Weis</t>
  </si>
  <si>
    <t>Dollar General</t>
  </si>
  <si>
    <t>Canva</t>
  </si>
  <si>
    <t>Membership</t>
  </si>
  <si>
    <t>Previous Balance</t>
  </si>
  <si>
    <t>Total Income</t>
  </si>
  <si>
    <t>Total Expenses</t>
  </si>
  <si>
    <t>Current Balance</t>
  </si>
  <si>
    <t>Change</t>
  </si>
  <si>
    <t>Project Funds</t>
  </si>
  <si>
    <t>School Store Account</t>
  </si>
  <si>
    <t>Staff Appreciation Budget</t>
  </si>
  <si>
    <t xml:space="preserve">Starting Balance </t>
  </si>
  <si>
    <t>For</t>
  </si>
  <si>
    <t>Hidden Santa's</t>
  </si>
  <si>
    <t xml:space="preserve"> </t>
  </si>
  <si>
    <t>Donations 4 Kids Account</t>
  </si>
  <si>
    <t>General</t>
  </si>
  <si>
    <t>Online Transactions</t>
  </si>
  <si>
    <t>Venmo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</si>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</sst>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"/>
    <numFmt numFmtId="165" formatCode="&quot;$&quot;#,##0.00_);[Red]\(&quot;$&quot;#,##0.00\)"/>
    <numFmt numFmtId="166" formatCode="&quot;$&quot;#,##0.00"/>
    <numFmt numFmtId="167" formatCode="&quot;$&quot;#,##0.00;[Red]&quot;$&quot;#,##0.00"/>
    <numFmt numFmtId="168" formatCode="m/d/yyyy"/>
    <numFmt numFmtId="169" formatCode="m/d/yy"/>
  </numFmts>
  <fonts count="7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164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center"/>
    </xf>
    <xf borderId="3" fillId="0" fontId="1" numFmtId="0" xfId="0" applyAlignment="1" applyBorder="1" applyFont="1">
      <alignment horizontal="center" vertical="center"/>
    </xf>
    <xf borderId="0" fillId="0" fontId="3" numFmtId="0" xfId="0" applyFont="1"/>
    <xf borderId="1" fillId="2" fontId="1" numFmtId="0" xfId="0" applyAlignment="1" applyBorder="1" applyFill="1" applyFont="1">
      <alignment horizontal="center" vertical="center"/>
    </xf>
    <xf borderId="1" fillId="2" fontId="3" numFmtId="8" xfId="0" applyAlignment="1" applyBorder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166" xfId="0" applyAlignment="1" applyBorder="1" applyFont="1" applyNumberFormat="1">
      <alignment horizontal="left" readingOrder="0" vertical="center"/>
    </xf>
    <xf borderId="3" fillId="0" fontId="3" numFmtId="166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readingOrder="0"/>
    </xf>
    <xf borderId="3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left" readingOrder="0"/>
    </xf>
    <xf borderId="3" fillId="0" fontId="3" numFmtId="165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readingOrder="0"/>
    </xf>
    <xf borderId="0" fillId="0" fontId="3" numFmtId="14" xfId="0" applyAlignment="1" applyFont="1" applyNumberFormat="1">
      <alignment horizontal="left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left" readingOrder="0"/>
    </xf>
    <xf borderId="0" fillId="0" fontId="3" numFmtId="165" xfId="0" applyAlignment="1" applyFont="1" applyNumberFormat="1">
      <alignment horizontal="center"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left"/>
    </xf>
    <xf borderId="3" fillId="0" fontId="1" numFmtId="14" xfId="0" applyAlignment="1" applyBorder="1" applyFont="1" applyNumberFormat="1">
      <alignment horizontal="center" vertical="center"/>
    </xf>
    <xf borderId="4" fillId="0" fontId="2" numFmtId="0" xfId="0" applyBorder="1" applyFont="1"/>
    <xf borderId="0" fillId="0" fontId="1" numFmtId="0" xfId="0" applyAlignment="1" applyFont="1">
      <alignment vertical="center"/>
    </xf>
    <xf borderId="3" fillId="0" fontId="3" numFmtId="167" xfId="0" applyAlignment="1" applyBorder="1" applyFont="1" applyNumberFormat="1">
      <alignment horizontal="center" readingOrder="0"/>
    </xf>
    <xf borderId="5" fillId="0" fontId="3" numFmtId="14" xfId="0" applyAlignment="1" applyBorder="1" applyFont="1" applyNumberFormat="1">
      <alignment horizontal="left" readingOrder="0"/>
    </xf>
    <xf borderId="5" fillId="0" fontId="3" numFmtId="167" xfId="0" applyAlignment="1" applyBorder="1" applyFont="1" applyNumberFormat="1">
      <alignment horizontal="center" readingOrder="0"/>
    </xf>
    <xf borderId="6" fillId="0" fontId="3" numFmtId="0" xfId="0" applyAlignment="1" applyBorder="1" applyFont="1">
      <alignment horizontal="left" readingOrder="0"/>
    </xf>
    <xf borderId="7" fillId="0" fontId="2" numFmtId="0" xfId="0" applyBorder="1" applyFont="1"/>
    <xf borderId="8" fillId="0" fontId="2" numFmtId="0" xfId="0" applyBorder="1" applyFont="1"/>
    <xf borderId="7" fillId="0" fontId="3" numFmtId="14" xfId="0" applyAlignment="1" applyBorder="1" applyFont="1" applyNumberFormat="1">
      <alignment horizontal="left"/>
    </xf>
    <xf borderId="7" fillId="0" fontId="3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left"/>
    </xf>
    <xf borderId="1" fillId="2" fontId="3" numFmtId="165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3" fillId="0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/>
    </xf>
    <xf borderId="3" fillId="0" fontId="3" numFmtId="168" xfId="0" applyAlignment="1" applyBorder="1" applyFont="1" applyNumberForma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3" fillId="0" fontId="3" numFmtId="166" xfId="0" applyAlignment="1" applyBorder="1" applyFont="1" applyNumberFormat="1">
      <alignment horizontal="center" readingOrder="0"/>
    </xf>
    <xf borderId="3" fillId="0" fontId="3" numFmtId="164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3" fillId="0" fontId="3" numFmtId="166" xfId="0" applyAlignment="1" applyBorder="1" applyFont="1" applyNumberFormat="1">
      <alignment horizontal="center"/>
    </xf>
    <xf borderId="3" fillId="0" fontId="3" numFmtId="0" xfId="0" applyAlignment="1" applyBorder="1" applyFont="1">
      <alignment horizontal="center"/>
    </xf>
    <xf borderId="3" fillId="0" fontId="3" numFmtId="14" xfId="0" applyAlignment="1" applyBorder="1" applyFont="1" applyNumberFormat="1">
      <alignment horizontal="left"/>
    </xf>
    <xf borderId="1" fillId="0" fontId="3" numFmtId="0" xfId="0" applyAlignment="1" applyBorder="1" applyFont="1">
      <alignment horizontal="left"/>
    </xf>
    <xf borderId="3" fillId="0" fontId="3" numFmtId="165" xfId="0" applyAlignment="1" applyBorder="1" applyFont="1" applyNumberFormat="1">
      <alignment horizontal="center"/>
    </xf>
    <xf borderId="3" fillId="0" fontId="3" numFmtId="0" xfId="0" applyBorder="1" applyFont="1"/>
    <xf borderId="0" fillId="0" fontId="3" numFmtId="14" xfId="0" applyAlignment="1" applyFont="1" applyNumberFormat="1">
      <alignment horizontal="left"/>
    </xf>
    <xf borderId="1" fillId="2" fontId="3" numFmtId="8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1" fillId="0" fontId="3" numFmtId="14" xfId="0" applyAlignment="1" applyBorder="1" applyFont="1" applyNumberFormat="1">
      <alignment horizontal="center" readingOrder="0"/>
    </xf>
    <xf borderId="9" fillId="0" fontId="3" numFmtId="14" xfId="0" applyAlignment="1" applyBorder="1" applyFont="1" applyNumberFormat="1">
      <alignment horizontal="center"/>
    </xf>
    <xf borderId="1" fillId="2" fontId="3" numFmtId="165" xfId="0" applyAlignment="1" applyBorder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3" numFmtId="165" xfId="0" applyAlignment="1" applyFont="1" applyNumberFormat="1">
      <alignment horizontal="left"/>
    </xf>
    <xf borderId="3" fillId="0" fontId="3" numFmtId="168" xfId="0" applyAlignment="1" applyBorder="1" applyFont="1" applyNumberFormat="1">
      <alignment horizontal="center" vertical="center"/>
    </xf>
    <xf borderId="1" fillId="0" fontId="3" numFmtId="0" xfId="0" applyBorder="1" applyFont="1"/>
    <xf borderId="3" fillId="0" fontId="3" numFmtId="165" xfId="0" applyBorder="1" applyFont="1" applyNumberFormat="1"/>
    <xf borderId="4" fillId="2" fontId="3" numFmtId="8" xfId="0" applyAlignment="1" applyBorder="1" applyFont="1" applyNumberFormat="1">
      <alignment horizontal="center" vertical="bottom"/>
    </xf>
    <xf borderId="10" fillId="2" fontId="1" numFmtId="0" xfId="0" applyAlignment="1" applyBorder="1" applyFont="1">
      <alignment horizontal="center" vertical="bottom"/>
    </xf>
    <xf borderId="11" fillId="0" fontId="2" numFmtId="0" xfId="0" applyBorder="1" applyFont="1"/>
    <xf borderId="12" fillId="2" fontId="3" numFmtId="8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horizontal="center" vertical="center"/>
    </xf>
    <xf borderId="3" fillId="0" fontId="3" numFmtId="169" xfId="0" applyBorder="1" applyFont="1" applyNumberFormat="1"/>
    <xf borderId="1" fillId="0" fontId="3" numFmtId="165" xfId="0" applyBorder="1" applyFont="1" applyNumberFormat="1"/>
    <xf borderId="3" fillId="0" fontId="3" numFmtId="0" xfId="0" applyAlignment="1" applyBorder="1" applyFont="1">
      <alignment horizontal="left"/>
    </xf>
    <xf borderId="4" fillId="2" fontId="3" numFmtId="165" xfId="0" applyAlignment="1" applyBorder="1" applyFont="1" applyNumberFormat="1">
      <alignment horizontal="center" vertical="bottom"/>
    </xf>
    <xf borderId="12" fillId="2" fontId="3" numFmtId="8" xfId="0" applyAlignment="1" applyBorder="1" applyFont="1" applyNumberFormat="1">
      <alignment horizontal="center" readingOrder="0" vertical="bottom"/>
    </xf>
    <xf borderId="0" fillId="0" fontId="3" numFmtId="8" xfId="0" applyAlignment="1" applyFont="1" applyNumberFormat="1">
      <alignment horizontal="center"/>
    </xf>
    <xf borderId="3" fillId="0" fontId="3" numFmtId="169" xfId="0" applyAlignment="1" applyBorder="1" applyFont="1" applyNumberFormat="1">
      <alignment horizontal="center" vertical="center"/>
    </xf>
    <xf borderId="3" fillId="0" fontId="3" numFmtId="169" xfId="0" applyAlignment="1" applyBorder="1" applyFont="1" applyNumberFormat="1">
      <alignment horizontal="center" readingOrder="0" vertical="center"/>
    </xf>
    <xf borderId="0" fillId="0" fontId="6" numFmtId="1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14"/>
    <col customWidth="1" min="3" max="3" width="11.14"/>
    <col customWidth="1" min="4" max="4" width="18.0"/>
    <col customWidth="1" min="5" max="5" width="13.29"/>
    <col customWidth="1" min="6" max="6" width="46.29"/>
    <col customWidth="1" min="7" max="26" width="9.14"/>
  </cols>
  <sheetData>
    <row r="1" ht="15.75" customHeight="1">
      <c r="A1" s="1" t="s">
        <v>0</v>
      </c>
      <c r="B1" s="2"/>
      <c r="C1" s="3">
        <v>45638.0</v>
      </c>
      <c r="D1" s="2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2</v>
      </c>
      <c r="B2" s="2"/>
      <c r="C2" s="8">
        <v>8422.44</v>
      </c>
      <c r="D2" s="2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 t="s">
        <v>3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5" t="s">
        <v>4</v>
      </c>
      <c r="B4" s="5" t="s">
        <v>5</v>
      </c>
      <c r="C4" s="1" t="s">
        <v>6</v>
      </c>
      <c r="D4" s="2"/>
      <c r="E4" s="5" t="s">
        <v>7</v>
      </c>
      <c r="F4" s="5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3">
        <v>45615.0</v>
      </c>
      <c r="B5" s="14">
        <v>209.0</v>
      </c>
      <c r="C5" s="15" t="s">
        <v>9</v>
      </c>
      <c r="D5" s="2"/>
      <c r="E5" s="16">
        <v>1336.3</v>
      </c>
      <c r="F5" s="17" t="s">
        <v>9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5.75" customHeight="1">
      <c r="A6" s="19">
        <v>45628.0</v>
      </c>
      <c r="B6" s="20">
        <v>210.0</v>
      </c>
      <c r="C6" s="21" t="s">
        <v>10</v>
      </c>
      <c r="D6" s="2"/>
      <c r="E6" s="22">
        <v>300.0</v>
      </c>
      <c r="F6" s="23" t="s">
        <v>11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customHeight="1">
      <c r="A7" s="19">
        <v>45631.0</v>
      </c>
      <c r="B7" s="20">
        <v>211.0</v>
      </c>
      <c r="C7" s="21" t="s">
        <v>10</v>
      </c>
      <c r="D7" s="2"/>
      <c r="E7" s="22">
        <v>100.0</v>
      </c>
      <c r="F7" s="23" t="s">
        <v>11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24"/>
      <c r="B8" s="25"/>
      <c r="C8" s="26"/>
      <c r="D8" s="26"/>
      <c r="E8" s="27"/>
      <c r="F8" s="2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10" t="s">
        <v>12</v>
      </c>
      <c r="E9" s="2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30" t="s">
        <v>4</v>
      </c>
      <c r="B10" s="5" t="s">
        <v>7</v>
      </c>
      <c r="C10" s="1" t="s">
        <v>13</v>
      </c>
      <c r="D10" s="31"/>
      <c r="E10" s="2"/>
      <c r="F10" s="3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19">
        <v>45608.0</v>
      </c>
      <c r="B11" s="33">
        <v>2053.62</v>
      </c>
      <c r="C11" s="21" t="s">
        <v>14</v>
      </c>
      <c r="D11" s="31"/>
      <c r="E11" s="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19">
        <v>45628.0</v>
      </c>
      <c r="B12" s="33">
        <v>20.0</v>
      </c>
      <c r="C12" s="21" t="s">
        <v>15</v>
      </c>
      <c r="D12" s="31"/>
      <c r="E12" s="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19">
        <v>45635.0</v>
      </c>
      <c r="B13" s="33">
        <v>400.0</v>
      </c>
      <c r="C13" s="21" t="s">
        <v>11</v>
      </c>
      <c r="D13" s="31"/>
      <c r="E13" s="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19">
        <v>45635.0</v>
      </c>
      <c r="B14" s="33">
        <v>1134.07</v>
      </c>
      <c r="C14" s="21" t="s">
        <v>16</v>
      </c>
      <c r="D14" s="31"/>
      <c r="E14" s="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19">
        <v>45635.0</v>
      </c>
      <c r="B15" s="33">
        <v>324.0</v>
      </c>
      <c r="C15" s="21" t="s">
        <v>17</v>
      </c>
      <c r="D15" s="31"/>
      <c r="E15" s="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9">
        <v>45635.0</v>
      </c>
      <c r="B16" s="33">
        <v>788.75</v>
      </c>
      <c r="C16" s="21" t="s">
        <v>18</v>
      </c>
      <c r="D16" s="31"/>
      <c r="E16" s="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9">
        <v>45635.0</v>
      </c>
      <c r="B17" s="33">
        <v>688.27</v>
      </c>
      <c r="C17" s="21" t="s">
        <v>19</v>
      </c>
      <c r="D17" s="31"/>
      <c r="E17" s="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34">
        <v>45635.0</v>
      </c>
      <c r="B18" s="35">
        <v>1296.85</v>
      </c>
      <c r="C18" s="36" t="s">
        <v>20</v>
      </c>
      <c r="D18" s="37"/>
      <c r="E18" s="38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39"/>
      <c r="B19" s="40"/>
      <c r="C19" s="41"/>
      <c r="D19" s="37"/>
      <c r="E19" s="3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7" t="s">
        <v>21</v>
      </c>
      <c r="B20" s="2"/>
      <c r="C20" s="42">
        <f>SUM(C45)</f>
        <v>11529.88</v>
      </c>
      <c r="D20" s="2"/>
      <c r="E20" s="4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10"/>
      <c r="B21" s="10"/>
      <c r="C21" s="10"/>
      <c r="D21" s="10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10" t="s">
        <v>22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5" t="s">
        <v>4</v>
      </c>
      <c r="B23" s="44" t="s">
        <v>23</v>
      </c>
      <c r="C23" s="1" t="s">
        <v>6</v>
      </c>
      <c r="D23" s="2"/>
      <c r="E23" s="45" t="s">
        <v>7</v>
      </c>
      <c r="F23" s="45" t="s">
        <v>8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46">
        <v>45638.0</v>
      </c>
      <c r="B24" s="14" t="s">
        <v>24</v>
      </c>
      <c r="C24" s="47" t="s">
        <v>25</v>
      </c>
      <c r="D24" s="2"/>
      <c r="E24" s="48">
        <v>16.25</v>
      </c>
      <c r="F24" s="20" t="s">
        <v>26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46">
        <v>45638.0</v>
      </c>
      <c r="B25" s="14" t="s">
        <v>27</v>
      </c>
      <c r="C25" s="47" t="s">
        <v>28</v>
      </c>
      <c r="D25" s="2"/>
      <c r="E25" s="48">
        <v>20.0</v>
      </c>
      <c r="F25" s="20" t="s">
        <v>15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49"/>
      <c r="B26" s="50"/>
      <c r="C26" s="51"/>
      <c r="D26" s="2"/>
      <c r="E26" s="52"/>
      <c r="F26" s="53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10"/>
      <c r="B27" s="10"/>
      <c r="C27" s="10"/>
      <c r="D27" s="10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10" t="s">
        <v>29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 t="s">
        <v>4</v>
      </c>
      <c r="B29" s="44" t="s">
        <v>23</v>
      </c>
      <c r="C29" s="1" t="s">
        <v>6</v>
      </c>
      <c r="D29" s="2"/>
      <c r="E29" s="5" t="s">
        <v>7</v>
      </c>
      <c r="F29" s="5" t="s">
        <v>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19">
        <v>45610.0</v>
      </c>
      <c r="B30" s="20" t="s">
        <v>30</v>
      </c>
      <c r="C30" s="21" t="s">
        <v>31</v>
      </c>
      <c r="D30" s="2"/>
      <c r="E30" s="22">
        <v>84.0</v>
      </c>
      <c r="F30" s="23" t="s">
        <v>32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19">
        <v>45610.0</v>
      </c>
      <c r="B31" s="20" t="s">
        <v>33</v>
      </c>
      <c r="C31" s="21" t="s">
        <v>34</v>
      </c>
      <c r="D31" s="2"/>
      <c r="E31" s="22">
        <v>10.0</v>
      </c>
      <c r="F31" s="23" t="s">
        <v>33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19">
        <v>45614.0</v>
      </c>
      <c r="B32" s="20" t="s">
        <v>35</v>
      </c>
      <c r="C32" s="21" t="s">
        <v>36</v>
      </c>
      <c r="D32" s="2"/>
      <c r="E32" s="22">
        <v>9.11</v>
      </c>
      <c r="F32" s="23" t="s">
        <v>37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19">
        <v>45622.0</v>
      </c>
      <c r="B33" s="20" t="s">
        <v>35</v>
      </c>
      <c r="C33" s="21" t="s">
        <v>38</v>
      </c>
      <c r="D33" s="2"/>
      <c r="E33" s="22">
        <v>1517.24</v>
      </c>
      <c r="F33" s="23" t="s">
        <v>39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9">
        <v>45625.0</v>
      </c>
      <c r="B34" s="20" t="s">
        <v>35</v>
      </c>
      <c r="C34" s="21" t="s">
        <v>40</v>
      </c>
      <c r="D34" s="2"/>
      <c r="E34" s="22">
        <v>68.9</v>
      </c>
      <c r="F34" s="23" t="s">
        <v>41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19">
        <v>45628.0</v>
      </c>
      <c r="B35" s="20" t="s">
        <v>35</v>
      </c>
      <c r="C35" s="21" t="s">
        <v>42</v>
      </c>
      <c r="D35" s="2"/>
      <c r="E35" s="22">
        <v>18.61</v>
      </c>
      <c r="F35" s="23" t="s">
        <v>26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19">
        <v>45628.0</v>
      </c>
      <c r="B36" s="20" t="s">
        <v>35</v>
      </c>
      <c r="C36" s="21" t="s">
        <v>43</v>
      </c>
      <c r="D36" s="2"/>
      <c r="E36" s="22">
        <v>6.36</v>
      </c>
      <c r="F36" s="23" t="s">
        <v>26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19">
        <v>45628.0</v>
      </c>
      <c r="B37" s="20" t="s">
        <v>35</v>
      </c>
      <c r="C37" s="21" t="s">
        <v>36</v>
      </c>
      <c r="D37" s="2"/>
      <c r="E37" s="22">
        <v>14.3</v>
      </c>
      <c r="F37" s="23" t="s">
        <v>41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19">
        <v>45628.0</v>
      </c>
      <c r="B38" s="20" t="s">
        <v>35</v>
      </c>
      <c r="C38" s="21" t="s">
        <v>36</v>
      </c>
      <c r="D38" s="2"/>
      <c r="E38" s="22">
        <v>116.56</v>
      </c>
      <c r="F38" s="23" t="s">
        <v>41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19">
        <v>45631.0</v>
      </c>
      <c r="B39" s="20" t="s">
        <v>35</v>
      </c>
      <c r="C39" s="21" t="s">
        <v>44</v>
      </c>
      <c r="D39" s="2"/>
      <c r="E39" s="22">
        <v>12.99</v>
      </c>
      <c r="F39" s="23" t="s">
        <v>45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54"/>
      <c r="B40" s="53"/>
      <c r="C40" s="55"/>
      <c r="D40" s="2"/>
      <c r="E40" s="56"/>
      <c r="F40" s="57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58"/>
      <c r="B41" s="43"/>
      <c r="C41" s="29"/>
      <c r="D41" s="29"/>
      <c r="E41" s="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7" t="s">
        <v>46</v>
      </c>
      <c r="B42" s="2"/>
      <c r="C42" s="59">
        <f>SUM(C2)</f>
        <v>8422.44</v>
      </c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ht="15.75" customHeight="1">
      <c r="A43" s="60" t="s">
        <v>47</v>
      </c>
      <c r="B43" s="2"/>
      <c r="C43" s="42">
        <f>SUM(E24+B11+B12+B13+B14+B15+B16+B17+B18)</f>
        <v>6721.81</v>
      </c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ht="15.75" customHeight="1">
      <c r="A44" s="60" t="s">
        <v>48</v>
      </c>
      <c r="B44" s="2"/>
      <c r="C44" s="42">
        <f>SUM(E25+E30+E31+E32+E33+E34+E35+E36+E37+E38+E39+E5+E6+E7)</f>
        <v>3614.37</v>
      </c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ht="15.75" customHeight="1">
      <c r="A45" s="60" t="s">
        <v>49</v>
      </c>
      <c r="B45" s="2"/>
      <c r="C45" s="42">
        <f>SUM(C42+C43-C44)</f>
        <v>11529.88</v>
      </c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ht="15.75" customHeight="1">
      <c r="A46" s="60" t="s">
        <v>50</v>
      </c>
      <c r="B46" s="2"/>
      <c r="C46" s="42">
        <f>SUM(C45-C42)</f>
        <v>3107.44</v>
      </c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ht="15.75" customHeight="1">
      <c r="A47" s="58"/>
      <c r="B47" s="43"/>
      <c r="C47" s="29"/>
      <c r="D47" s="29"/>
      <c r="E47" s="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58"/>
      <c r="B48" s="43"/>
      <c r="C48" s="29"/>
      <c r="D48" s="29"/>
      <c r="E48" s="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58"/>
      <c r="B49" s="43"/>
      <c r="C49" s="29"/>
      <c r="D49" s="29"/>
      <c r="E49" s="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58"/>
      <c r="B50" s="43"/>
      <c r="C50" s="29"/>
      <c r="D50" s="29"/>
      <c r="E50" s="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58"/>
      <c r="B51" s="43"/>
      <c r="C51" s="29"/>
      <c r="D51" s="29"/>
      <c r="E51" s="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58"/>
      <c r="B52" s="43"/>
      <c r="C52" s="29"/>
      <c r="D52" s="29"/>
      <c r="E52" s="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58"/>
      <c r="B53" s="43"/>
      <c r="C53" s="29"/>
      <c r="D53" s="29"/>
      <c r="E53" s="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58"/>
      <c r="B54" s="43"/>
      <c r="C54" s="29"/>
      <c r="D54" s="29"/>
      <c r="E54" s="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58"/>
      <c r="B55" s="43"/>
      <c r="C55" s="29"/>
      <c r="D55" s="29"/>
      <c r="E55" s="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58"/>
      <c r="B56" s="43"/>
      <c r="C56" s="29"/>
      <c r="D56" s="29"/>
      <c r="E56" s="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58"/>
      <c r="B57" s="43"/>
      <c r="C57" s="29"/>
      <c r="D57" s="29"/>
      <c r="E57" s="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58"/>
      <c r="B58" s="43"/>
      <c r="C58" s="29"/>
      <c r="D58" s="29"/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58"/>
      <c r="B59" s="43"/>
      <c r="C59" s="29"/>
      <c r="D59" s="29"/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8"/>
      <c r="B60" s="43"/>
      <c r="C60" s="29"/>
      <c r="D60" s="29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58"/>
      <c r="B61" s="43"/>
      <c r="C61" s="29"/>
      <c r="D61" s="29"/>
      <c r="E61" s="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58"/>
      <c r="B62" s="43"/>
      <c r="C62" s="29"/>
      <c r="D62" s="29"/>
      <c r="E62" s="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58"/>
      <c r="B63" s="43"/>
      <c r="C63" s="29"/>
      <c r="D63" s="29"/>
      <c r="E63" s="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8"/>
      <c r="B64" s="43"/>
      <c r="C64" s="29"/>
      <c r="D64" s="29"/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8"/>
      <c r="B65" s="43"/>
      <c r="C65" s="29"/>
      <c r="D65" s="29"/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8"/>
      <c r="B66" s="43"/>
      <c r="C66" s="29"/>
      <c r="D66" s="29"/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6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6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75" customHeight="1"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5.75" customHeight="1"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5.75" customHeight="1"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5.75" customHeight="1"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5.75" customHeight="1"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ht="15.75" customHeight="1"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ht="15.75" customHeight="1"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5.75" customHeight="1"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5.75" customHeight="1"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15.75" customHeight="1"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5.75" customHeight="1"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5.75" customHeight="1"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5.75" customHeight="1"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5.75" customHeight="1"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5.75" customHeight="1"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5.75" customHeight="1"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5.75" customHeight="1"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5.75" customHeight="1"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5.75" customHeight="1"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5.75" customHeight="1"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15.75" customHeight="1"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5.75" customHeight="1"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15.75" customHeight="1"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5.75" customHeight="1"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5.75" customHeight="1"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5.75" customHeight="1"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5.75" customHeight="1"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5.75" customHeight="1"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5.75" customHeight="1"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5.75" customHeight="1"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5.75" customHeight="1"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5.75" customHeight="1"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5.75" customHeight="1"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5.75" customHeight="1"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5.75" customHeight="1"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15.75" customHeight="1"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5.75" customHeight="1"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5.75" customHeight="1"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5.75" customHeight="1"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5.75" customHeight="1"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5.75" customHeight="1"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5.75" customHeight="1"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5.75" customHeight="1"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5.75" customHeight="1"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5.75" customHeight="1"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5.75" customHeight="1"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15.75" customHeight="1"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5.75" customHeight="1"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15.75" customHeight="1"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5.75" customHeight="1"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5.75" customHeight="1"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5.75" customHeight="1"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5.75" customHeight="1"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5.75" customHeight="1"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5.75" customHeight="1"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5.75" customHeight="1"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5.75" customHeight="1"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15.75" customHeight="1"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5.75" customHeight="1"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5.75" customHeight="1"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5.75" customHeight="1"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5.75" customHeight="1"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5.75" customHeight="1"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5.75" customHeight="1"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5.75" customHeight="1"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5.75" customHeight="1"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5.75" customHeight="1"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ht="15.75" customHeight="1"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ht="15.75" customHeight="1"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5.75" customHeight="1"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5.75" customHeight="1"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15.75" customHeight="1"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15.75" customHeight="1"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5.75" customHeight="1"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5.75" customHeight="1"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5.75" customHeight="1"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5.75" customHeight="1"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5.75" customHeight="1"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5.75" customHeight="1"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5.75" customHeight="1"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5.75" customHeight="1"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15.75" customHeight="1"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5.75" customHeight="1"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5.75" customHeight="1"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5.75" customHeight="1"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5.75" customHeight="1"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5.75" customHeight="1"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5.75" customHeight="1"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5.75" customHeight="1"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5.75" customHeight="1"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5.75" customHeight="1"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5.75" customHeight="1"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5.75" customHeight="1"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5.75" customHeight="1"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15.75" customHeight="1"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15.75" customHeight="1"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5.75" customHeight="1"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</sheetData>
  <mergeCells count="50">
    <mergeCell ref="A45:B45"/>
    <mergeCell ref="A46:B46"/>
    <mergeCell ref="A42:B42"/>
    <mergeCell ref="C42:D42"/>
    <mergeCell ref="A43:B43"/>
    <mergeCell ref="C43:D43"/>
    <mergeCell ref="A44:B44"/>
    <mergeCell ref="C44:D44"/>
    <mergeCell ref="C45:D45"/>
    <mergeCell ref="C46:D46"/>
    <mergeCell ref="A1:B1"/>
    <mergeCell ref="C1:D1"/>
    <mergeCell ref="A2:B2"/>
    <mergeCell ref="C2:D2"/>
    <mergeCell ref="A3:D3"/>
    <mergeCell ref="C4:D4"/>
    <mergeCell ref="C5:D5"/>
    <mergeCell ref="C6:D6"/>
    <mergeCell ref="C7:D7"/>
    <mergeCell ref="A9:D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20:B20"/>
    <mergeCell ref="C20:D20"/>
    <mergeCell ref="A22:D22"/>
    <mergeCell ref="C23:D23"/>
    <mergeCell ref="C24:D24"/>
    <mergeCell ref="C25:D25"/>
    <mergeCell ref="C26:D26"/>
    <mergeCell ref="A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1">
        <v>45638.0</v>
      </c>
      <c r="D1" s="2"/>
      <c r="E1" s="62"/>
      <c r="F1" s="5" t="s">
        <v>51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63">
        <v>26189.57</v>
      </c>
      <c r="D3" s="2"/>
      <c r="E3" s="9"/>
      <c r="F3" s="6"/>
    </row>
    <row r="4">
      <c r="A4" s="64"/>
      <c r="B4" s="64"/>
      <c r="C4" s="65"/>
      <c r="D4" s="65"/>
      <c r="E4" s="65"/>
      <c r="F4" s="6"/>
    </row>
    <row r="5">
      <c r="A5" s="10" t="s">
        <v>22</v>
      </c>
      <c r="E5" s="6"/>
      <c r="F5" s="6"/>
    </row>
    <row r="6">
      <c r="A6" s="5" t="s">
        <v>4</v>
      </c>
      <c r="B6" s="44" t="s">
        <v>23</v>
      </c>
      <c r="C6" s="1" t="s">
        <v>6</v>
      </c>
      <c r="D6" s="2"/>
      <c r="E6" s="45" t="s">
        <v>7</v>
      </c>
      <c r="F6" s="45" t="s">
        <v>8</v>
      </c>
    </row>
    <row r="7">
      <c r="A7" s="66"/>
      <c r="B7" s="50"/>
      <c r="C7" s="51"/>
      <c r="D7" s="2"/>
      <c r="E7" s="53"/>
      <c r="F7" s="53"/>
    </row>
    <row r="8">
      <c r="A8" s="64"/>
      <c r="B8" s="64"/>
      <c r="C8" s="65"/>
      <c r="D8" s="65"/>
      <c r="E8" s="65"/>
      <c r="F8" s="6"/>
    </row>
    <row r="9">
      <c r="A9" s="11" t="s">
        <v>12</v>
      </c>
      <c r="E9" s="29"/>
      <c r="F9" s="6"/>
    </row>
    <row r="10">
      <c r="A10" s="58"/>
      <c r="B10" s="11"/>
      <c r="C10" s="11"/>
      <c r="D10" s="29"/>
      <c r="E10" s="29"/>
      <c r="F10" s="6"/>
    </row>
    <row r="11">
      <c r="A11" s="30" t="s">
        <v>4</v>
      </c>
      <c r="B11" s="5" t="s">
        <v>7</v>
      </c>
      <c r="C11" s="1" t="s">
        <v>13</v>
      </c>
      <c r="D11" s="31"/>
      <c r="E11" s="2"/>
      <c r="F11" s="32"/>
    </row>
    <row r="12">
      <c r="A12" s="57"/>
      <c r="B12" s="57"/>
      <c r="C12" s="67"/>
      <c r="D12" s="31"/>
      <c r="E12" s="2"/>
      <c r="F12" s="6"/>
    </row>
    <row r="13">
      <c r="A13" s="6"/>
      <c r="B13" s="6"/>
      <c r="C13" s="6"/>
      <c r="D13" s="6"/>
      <c r="E13" s="6"/>
      <c r="F13" s="6"/>
    </row>
    <row r="14">
      <c r="A14" s="7" t="s">
        <v>21</v>
      </c>
      <c r="B14" s="2"/>
      <c r="C14" s="42">
        <f>SUM(C24)</f>
        <v>26189.57</v>
      </c>
      <c r="D14" s="2"/>
      <c r="E14" s="43"/>
      <c r="F14" s="6"/>
    </row>
    <row r="15">
      <c r="A15" s="6"/>
      <c r="B15" s="6"/>
      <c r="C15" s="6"/>
      <c r="D15" s="6"/>
      <c r="E15" s="6"/>
      <c r="F15" s="6"/>
    </row>
    <row r="16">
      <c r="A16" s="6"/>
      <c r="B16" s="6"/>
      <c r="C16" s="6"/>
      <c r="D16" s="6"/>
      <c r="E16" s="6"/>
      <c r="F16" s="6"/>
    </row>
    <row r="17">
      <c r="A17" s="10" t="s">
        <v>29</v>
      </c>
      <c r="E17" s="6"/>
      <c r="F17" s="6"/>
    </row>
    <row r="18">
      <c r="A18" s="5" t="s">
        <v>4</v>
      </c>
      <c r="B18" s="44" t="s">
        <v>23</v>
      </c>
      <c r="C18" s="1" t="s">
        <v>6</v>
      </c>
      <c r="D18" s="2"/>
      <c r="E18" s="5" t="s">
        <v>7</v>
      </c>
      <c r="F18" s="5" t="s">
        <v>8</v>
      </c>
    </row>
    <row r="19">
      <c r="A19" s="54"/>
      <c r="B19" s="56"/>
      <c r="C19" s="55"/>
      <c r="D19" s="2"/>
      <c r="E19" s="68"/>
      <c r="F19" s="57"/>
    </row>
    <row r="20">
      <c r="A20" s="6"/>
      <c r="B20" s="6"/>
      <c r="C20" s="6"/>
      <c r="D20" s="6"/>
      <c r="E20" s="6"/>
      <c r="F20" s="6"/>
    </row>
    <row r="21">
      <c r="A21" s="60" t="s">
        <v>46</v>
      </c>
      <c r="B21" s="2"/>
      <c r="C21" s="69">
        <f>SUM(C3)</f>
        <v>26189.57</v>
      </c>
      <c r="D21" s="2"/>
      <c r="E21" s="6"/>
      <c r="F21" s="6"/>
    </row>
    <row r="22">
      <c r="A22" s="70" t="s">
        <v>47</v>
      </c>
      <c r="B22" s="71"/>
      <c r="C22" s="72">
        <v>0.0</v>
      </c>
      <c r="D22" s="71"/>
      <c r="E22" s="6"/>
      <c r="F22" s="6"/>
    </row>
    <row r="23">
      <c r="A23" s="70" t="s">
        <v>48</v>
      </c>
      <c r="B23" s="71"/>
      <c r="C23" s="72">
        <f>SUM(E7)</f>
        <v>0</v>
      </c>
      <c r="D23" s="71"/>
      <c r="E23" s="6"/>
      <c r="F23" s="6"/>
    </row>
    <row r="24">
      <c r="A24" s="70" t="s">
        <v>49</v>
      </c>
      <c r="B24" s="71"/>
      <c r="C24" s="72">
        <f>SUM(C21+C22-C23)</f>
        <v>26189.57</v>
      </c>
      <c r="D24" s="71"/>
      <c r="E24" s="6"/>
      <c r="F24" s="6"/>
    </row>
    <row r="25">
      <c r="A25" s="70" t="s">
        <v>50</v>
      </c>
      <c r="B25" s="71"/>
      <c r="C25" s="72">
        <f>SUM(C24-C21)</f>
        <v>0</v>
      </c>
      <c r="D25" s="71"/>
      <c r="E25" s="6"/>
      <c r="F25" s="6"/>
    </row>
  </sheetData>
  <mergeCells count="25">
    <mergeCell ref="A1:B1"/>
    <mergeCell ref="C1:D1"/>
    <mergeCell ref="A3:B3"/>
    <mergeCell ref="C3:D3"/>
    <mergeCell ref="A5:D5"/>
    <mergeCell ref="C6:D6"/>
    <mergeCell ref="C7:D7"/>
    <mergeCell ref="C11:E11"/>
    <mergeCell ref="C12:E12"/>
    <mergeCell ref="A14:B14"/>
    <mergeCell ref="C14:D14"/>
    <mergeCell ref="A17:D17"/>
    <mergeCell ref="C18:D18"/>
    <mergeCell ref="C19:D19"/>
    <mergeCell ref="A23:B23"/>
    <mergeCell ref="A24:B24"/>
    <mergeCell ref="A25:B25"/>
    <mergeCell ref="C24:D24"/>
    <mergeCell ref="C25:D25"/>
    <mergeCell ref="A21:B21"/>
    <mergeCell ref="C21:D21"/>
    <mergeCell ref="A22:B22"/>
    <mergeCell ref="C22:D22"/>
    <mergeCell ref="C23:D23"/>
    <mergeCell ref="A9:D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1">
        <v>45638.0</v>
      </c>
      <c r="D1" s="2"/>
      <c r="E1" s="62"/>
      <c r="F1" s="73" t="s">
        <v>52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63">
        <v>362.66</v>
      </c>
      <c r="D3" s="2"/>
      <c r="E3" s="9"/>
      <c r="F3" s="6"/>
    </row>
    <row r="4">
      <c r="A4" s="64"/>
      <c r="B4" s="64"/>
      <c r="C4" s="65"/>
      <c r="D4" s="65"/>
      <c r="E4" s="65"/>
      <c r="F4" s="6"/>
    </row>
    <row r="5">
      <c r="A5" s="10" t="s">
        <v>22</v>
      </c>
      <c r="E5" s="6"/>
      <c r="F5" s="6"/>
    </row>
    <row r="6">
      <c r="A6" s="5" t="s">
        <v>4</v>
      </c>
      <c r="B6" s="44" t="s">
        <v>23</v>
      </c>
      <c r="C6" s="1" t="s">
        <v>6</v>
      </c>
      <c r="D6" s="2"/>
      <c r="E6" s="45" t="s">
        <v>7</v>
      </c>
      <c r="F6" s="45" t="s">
        <v>8</v>
      </c>
    </row>
    <row r="7">
      <c r="A7" s="66"/>
      <c r="B7" s="50"/>
      <c r="C7" s="51"/>
      <c r="D7" s="2"/>
      <c r="E7" s="53"/>
      <c r="F7" s="53"/>
    </row>
    <row r="8">
      <c r="A8" s="18"/>
      <c r="B8" s="18"/>
      <c r="C8" s="18"/>
      <c r="D8" s="18"/>
      <c r="E8" s="43"/>
      <c r="F8" s="43"/>
    </row>
    <row r="9">
      <c r="A9" s="11" t="s">
        <v>12</v>
      </c>
      <c r="F9" s="6"/>
    </row>
    <row r="10">
      <c r="A10" s="58"/>
      <c r="B10" s="11"/>
      <c r="C10" s="11"/>
      <c r="D10" s="29"/>
      <c r="E10" s="29"/>
      <c r="F10" s="6"/>
    </row>
    <row r="11">
      <c r="A11" s="30" t="s">
        <v>4</v>
      </c>
      <c r="B11" s="5" t="s">
        <v>7</v>
      </c>
      <c r="C11" s="1" t="s">
        <v>13</v>
      </c>
      <c r="D11" s="31"/>
      <c r="E11" s="2"/>
      <c r="F11" s="32"/>
    </row>
    <row r="12">
      <c r="A12" s="54"/>
      <c r="B12" s="56"/>
      <c r="C12" s="55"/>
      <c r="D12" s="31"/>
      <c r="E12" s="2"/>
      <c r="F12" s="6"/>
    </row>
    <row r="13">
      <c r="A13" s="58"/>
      <c r="B13" s="9"/>
      <c r="C13" s="43"/>
      <c r="D13" s="43"/>
      <c r="E13" s="43"/>
      <c r="F13" s="43"/>
    </row>
    <row r="14">
      <c r="A14" s="6"/>
      <c r="B14" s="6"/>
      <c r="C14" s="6"/>
      <c r="D14" s="6"/>
      <c r="E14" s="6"/>
      <c r="F14" s="6"/>
    </row>
    <row r="15">
      <c r="A15" s="7" t="s">
        <v>21</v>
      </c>
      <c r="B15" s="2"/>
      <c r="C15" s="42">
        <f>SUM(C25)</f>
        <v>362.66</v>
      </c>
      <c r="D15" s="2"/>
      <c r="E15" s="43"/>
      <c r="F15" s="6"/>
    </row>
    <row r="16">
      <c r="A16" s="6"/>
      <c r="B16" s="6"/>
      <c r="C16" s="6"/>
      <c r="D16" s="6"/>
      <c r="E16" s="6"/>
      <c r="F16" s="6"/>
    </row>
    <row r="17">
      <c r="A17" s="11" t="s">
        <v>29</v>
      </c>
      <c r="F17" s="6"/>
    </row>
    <row r="18">
      <c r="A18" s="5" t="s">
        <v>4</v>
      </c>
      <c r="B18" s="44" t="s">
        <v>23</v>
      </c>
      <c r="C18" s="1" t="s">
        <v>6</v>
      </c>
      <c r="D18" s="2"/>
      <c r="E18" s="5" t="s">
        <v>7</v>
      </c>
      <c r="F18" s="5" t="s">
        <v>8</v>
      </c>
    </row>
    <row r="19">
      <c r="A19" s="54"/>
      <c r="B19" s="56"/>
      <c r="C19" s="55"/>
      <c r="D19" s="2"/>
      <c r="E19" s="68"/>
      <c r="F19" s="57"/>
    </row>
    <row r="20">
      <c r="A20" s="74"/>
      <c r="B20" s="57"/>
      <c r="C20" s="75"/>
      <c r="D20" s="2"/>
      <c r="E20" s="76"/>
      <c r="F20" s="76"/>
    </row>
    <row r="21">
      <c r="A21" s="6"/>
      <c r="B21" s="6"/>
      <c r="C21" s="6"/>
      <c r="D21" s="6"/>
      <c r="E21" s="6"/>
      <c r="F21" s="6"/>
    </row>
    <row r="22">
      <c r="A22" s="60" t="s">
        <v>46</v>
      </c>
      <c r="B22" s="2"/>
      <c r="C22" s="77">
        <f>SUM(C3)</f>
        <v>362.66</v>
      </c>
      <c r="D22" s="2"/>
      <c r="E22" s="6"/>
      <c r="F22" s="6"/>
    </row>
    <row r="23">
      <c r="A23" s="70" t="s">
        <v>47</v>
      </c>
      <c r="B23" s="71"/>
      <c r="C23" s="78">
        <v>0.0</v>
      </c>
      <c r="D23" s="71"/>
      <c r="E23" s="6"/>
      <c r="F23" s="6"/>
    </row>
    <row r="24">
      <c r="A24" s="70" t="s">
        <v>48</v>
      </c>
      <c r="B24" s="71"/>
      <c r="C24" s="72">
        <f>SUM(E19)</f>
        <v>0</v>
      </c>
      <c r="D24" s="71"/>
      <c r="E24" s="6"/>
      <c r="F24" s="6"/>
    </row>
    <row r="25">
      <c r="A25" s="70" t="s">
        <v>49</v>
      </c>
      <c r="B25" s="71"/>
      <c r="C25" s="72">
        <f>SUM(C22-C24)</f>
        <v>362.66</v>
      </c>
      <c r="D25" s="71"/>
      <c r="E25" s="6"/>
      <c r="F25" s="6"/>
    </row>
    <row r="26">
      <c r="A26" s="70" t="s">
        <v>50</v>
      </c>
      <c r="B26" s="71"/>
      <c r="C26" s="72">
        <f>SUM(C25-C22)</f>
        <v>0</v>
      </c>
      <c r="D26" s="71"/>
      <c r="E26" s="6"/>
      <c r="F26" s="6"/>
    </row>
  </sheetData>
  <mergeCells count="26">
    <mergeCell ref="A1:B1"/>
    <mergeCell ref="C1:D1"/>
    <mergeCell ref="A3:B3"/>
    <mergeCell ref="C3:D3"/>
    <mergeCell ref="A5:D5"/>
    <mergeCell ref="C6:D6"/>
    <mergeCell ref="C7:D7"/>
    <mergeCell ref="C11:E11"/>
    <mergeCell ref="C12:E12"/>
    <mergeCell ref="A15:B15"/>
    <mergeCell ref="C15:D15"/>
    <mergeCell ref="A17:E17"/>
    <mergeCell ref="C18:D18"/>
    <mergeCell ref="C19:D19"/>
    <mergeCell ref="A25:B25"/>
    <mergeCell ref="C25:D25"/>
    <mergeCell ref="A26:B26"/>
    <mergeCell ref="C26:D26"/>
    <mergeCell ref="C20:D20"/>
    <mergeCell ref="A22:B22"/>
    <mergeCell ref="C22:D22"/>
    <mergeCell ref="A23:B23"/>
    <mergeCell ref="C23:D23"/>
    <mergeCell ref="A24:B24"/>
    <mergeCell ref="C24:D24"/>
    <mergeCell ref="A9:E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1">
        <v>45638.0</v>
      </c>
      <c r="D1" s="2"/>
      <c r="E1" s="62"/>
      <c r="F1" s="5" t="s">
        <v>53</v>
      </c>
    </row>
    <row r="2">
      <c r="A2" s="6"/>
      <c r="B2" s="6"/>
      <c r="C2" s="6"/>
      <c r="D2" s="6"/>
      <c r="E2" s="6"/>
      <c r="F2" s="6"/>
    </row>
    <row r="3">
      <c r="A3" s="7" t="s">
        <v>54</v>
      </c>
      <c r="B3" s="2"/>
      <c r="C3" s="63">
        <v>628.66</v>
      </c>
      <c r="D3" s="2"/>
      <c r="E3" s="9"/>
      <c r="F3" s="6"/>
    </row>
    <row r="4">
      <c r="A4" s="64"/>
      <c r="B4" s="64"/>
      <c r="C4" s="65"/>
      <c r="D4" s="65"/>
      <c r="E4" s="65"/>
      <c r="F4" s="6"/>
    </row>
    <row r="5">
      <c r="A5" s="11" t="s">
        <v>29</v>
      </c>
      <c r="E5" s="29"/>
      <c r="F5" s="6"/>
    </row>
    <row r="6">
      <c r="A6" s="58"/>
      <c r="B6" s="11"/>
      <c r="C6" s="11"/>
      <c r="D6" s="29"/>
      <c r="E6" s="29"/>
      <c r="F6" s="6"/>
    </row>
    <row r="7">
      <c r="A7" s="30" t="s">
        <v>4</v>
      </c>
      <c r="B7" s="5" t="s">
        <v>7</v>
      </c>
      <c r="C7" s="1" t="s">
        <v>13</v>
      </c>
      <c r="D7" s="31"/>
      <c r="E7" s="2"/>
      <c r="F7" s="5" t="s">
        <v>55</v>
      </c>
    </row>
    <row r="8">
      <c r="A8" s="19">
        <v>45625.0</v>
      </c>
      <c r="B8" s="22">
        <v>68.9</v>
      </c>
      <c r="C8" s="21" t="s">
        <v>40</v>
      </c>
      <c r="D8" s="31"/>
      <c r="E8" s="2"/>
      <c r="F8" s="23" t="s">
        <v>56</v>
      </c>
    </row>
    <row r="9">
      <c r="A9" s="19">
        <v>45628.0</v>
      </c>
      <c r="B9" s="22">
        <v>14.3</v>
      </c>
      <c r="C9" s="21" t="s">
        <v>36</v>
      </c>
      <c r="D9" s="31"/>
      <c r="E9" s="2"/>
      <c r="F9" s="23" t="s">
        <v>56</v>
      </c>
    </row>
    <row r="10">
      <c r="A10" s="19">
        <v>45628.0</v>
      </c>
      <c r="B10" s="22">
        <v>116.56</v>
      </c>
      <c r="C10" s="21" t="s">
        <v>36</v>
      </c>
      <c r="D10" s="31"/>
      <c r="E10" s="2"/>
      <c r="F10" s="23" t="s">
        <v>56</v>
      </c>
    </row>
    <row r="11">
      <c r="A11" s="54"/>
      <c r="B11" s="56"/>
      <c r="C11" s="55"/>
      <c r="D11" s="31"/>
      <c r="E11" s="2"/>
      <c r="F11" s="57"/>
    </row>
    <row r="12">
      <c r="A12" s="6"/>
      <c r="B12" s="6"/>
      <c r="C12" s="6"/>
      <c r="D12" s="6"/>
      <c r="E12" s="6"/>
      <c r="F12" s="6"/>
    </row>
    <row r="13">
      <c r="A13" s="7" t="s">
        <v>21</v>
      </c>
      <c r="B13" s="2"/>
      <c r="C13" s="59">
        <f>SUM(C18)</f>
        <v>428.9</v>
      </c>
      <c r="D13" s="2"/>
      <c r="E13" s="43"/>
      <c r="F13" s="6"/>
    </row>
    <row r="14">
      <c r="A14" s="6"/>
      <c r="B14" s="6"/>
      <c r="C14" s="79"/>
      <c r="D14" s="79" t="s">
        <v>57</v>
      </c>
      <c r="E14" s="6"/>
      <c r="F14" s="6"/>
    </row>
    <row r="15">
      <c r="A15" s="60" t="s">
        <v>46</v>
      </c>
      <c r="B15" s="2"/>
      <c r="C15" s="69">
        <f>SUM(C3)</f>
        <v>628.66</v>
      </c>
      <c r="D15" s="2"/>
      <c r="E15" s="6"/>
      <c r="F15" s="6"/>
    </row>
    <row r="16">
      <c r="A16" s="70" t="s">
        <v>47</v>
      </c>
      <c r="B16" s="71"/>
      <c r="C16" s="78">
        <v>0.0</v>
      </c>
      <c r="D16" s="71"/>
      <c r="E16" s="6"/>
      <c r="F16" s="6"/>
    </row>
    <row r="17">
      <c r="A17" s="70" t="s">
        <v>48</v>
      </c>
      <c r="B17" s="71"/>
      <c r="C17" s="72">
        <f>SUM(B8:B10)</f>
        <v>199.76</v>
      </c>
      <c r="D17" s="71"/>
      <c r="E17" s="6"/>
      <c r="F17" s="6"/>
    </row>
    <row r="18">
      <c r="A18" s="70" t="s">
        <v>49</v>
      </c>
      <c r="B18" s="71"/>
      <c r="C18" s="72">
        <f>SUM(C15-C17)</f>
        <v>428.9</v>
      </c>
      <c r="D18" s="71"/>
      <c r="E18" s="6"/>
      <c r="F18" s="6"/>
    </row>
    <row r="19">
      <c r="A19" s="70" t="s">
        <v>50</v>
      </c>
      <c r="B19" s="71"/>
      <c r="C19" s="72">
        <f>SUM(C15-C18)</f>
        <v>199.76</v>
      </c>
      <c r="D19" s="71"/>
      <c r="E19" s="6"/>
      <c r="F19" s="6"/>
    </row>
  </sheetData>
  <mergeCells count="22">
    <mergeCell ref="A1:B1"/>
    <mergeCell ref="C1:D1"/>
    <mergeCell ref="A3:B3"/>
    <mergeCell ref="C3:D3"/>
    <mergeCell ref="A5:D5"/>
    <mergeCell ref="C7:E7"/>
    <mergeCell ref="C8:E8"/>
    <mergeCell ref="C9:E9"/>
    <mergeCell ref="C10:E10"/>
    <mergeCell ref="C11:E11"/>
    <mergeCell ref="A17:B17"/>
    <mergeCell ref="A18:B18"/>
    <mergeCell ref="A19:B19"/>
    <mergeCell ref="C18:D18"/>
    <mergeCell ref="C19:D19"/>
    <mergeCell ref="A13:B13"/>
    <mergeCell ref="C13:D13"/>
    <mergeCell ref="A15:B15"/>
    <mergeCell ref="C15:D15"/>
    <mergeCell ref="A16:B16"/>
    <mergeCell ref="C16:D16"/>
    <mergeCell ref="C17:D17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1">
        <v>45638.0</v>
      </c>
      <c r="D1" s="2"/>
      <c r="E1" s="62"/>
      <c r="F1" s="73" t="s">
        <v>58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63">
        <v>718.92</v>
      </c>
      <c r="D3" s="2"/>
      <c r="E3" s="9"/>
      <c r="F3" s="6"/>
    </row>
    <row r="4">
      <c r="A4" s="64"/>
      <c r="B4" s="64"/>
      <c r="C4" s="65"/>
      <c r="D4" s="65"/>
      <c r="E4" s="65"/>
      <c r="F4" s="6"/>
    </row>
    <row r="5">
      <c r="A5" s="64"/>
      <c r="B5" s="64"/>
      <c r="C5" s="65"/>
      <c r="D5" s="65"/>
      <c r="E5" s="65"/>
      <c r="F5" s="6"/>
    </row>
    <row r="6">
      <c r="A6" s="10" t="s">
        <v>22</v>
      </c>
      <c r="E6" s="6"/>
      <c r="F6" s="6"/>
    </row>
    <row r="7">
      <c r="A7" s="5" t="s">
        <v>4</v>
      </c>
      <c r="B7" s="44" t="s">
        <v>23</v>
      </c>
      <c r="C7" s="1" t="s">
        <v>6</v>
      </c>
      <c r="D7" s="2"/>
      <c r="E7" s="45" t="s">
        <v>7</v>
      </c>
      <c r="F7" s="45" t="s">
        <v>8</v>
      </c>
    </row>
    <row r="8">
      <c r="A8" s="46">
        <v>45638.0</v>
      </c>
      <c r="B8" s="14" t="s">
        <v>24</v>
      </c>
      <c r="C8" s="47" t="s">
        <v>25</v>
      </c>
      <c r="D8" s="2"/>
      <c r="E8" s="48">
        <v>30.0</v>
      </c>
      <c r="F8" s="20" t="s">
        <v>15</v>
      </c>
    </row>
    <row r="9">
      <c r="A9" s="46">
        <v>45638.0</v>
      </c>
      <c r="B9" s="14" t="s">
        <v>24</v>
      </c>
      <c r="C9" s="47" t="s">
        <v>59</v>
      </c>
      <c r="D9" s="2"/>
      <c r="E9" s="48">
        <v>20.0</v>
      </c>
      <c r="F9" s="20" t="s">
        <v>15</v>
      </c>
    </row>
    <row r="10">
      <c r="A10" s="80"/>
      <c r="B10" s="50"/>
      <c r="C10" s="51"/>
      <c r="D10" s="2"/>
      <c r="E10" s="52"/>
      <c r="F10" s="53"/>
    </row>
    <row r="11">
      <c r="A11" s="18"/>
      <c r="B11" s="18"/>
      <c r="C11" s="18"/>
      <c r="D11" s="18"/>
      <c r="E11" s="43"/>
      <c r="F11" s="43"/>
    </row>
    <row r="12">
      <c r="A12" s="11" t="s">
        <v>12</v>
      </c>
      <c r="F12" s="6"/>
    </row>
    <row r="13">
      <c r="A13" s="58"/>
      <c r="B13" s="11"/>
      <c r="C13" s="11"/>
      <c r="D13" s="29"/>
      <c r="E13" s="29"/>
      <c r="F13" s="6"/>
    </row>
    <row r="14">
      <c r="A14" s="30" t="s">
        <v>4</v>
      </c>
      <c r="B14" s="5" t="s">
        <v>7</v>
      </c>
      <c r="C14" s="1" t="s">
        <v>13</v>
      </c>
      <c r="D14" s="31"/>
      <c r="E14" s="2"/>
      <c r="F14" s="32"/>
    </row>
    <row r="15">
      <c r="A15" s="54"/>
      <c r="B15" s="56"/>
      <c r="C15" s="55"/>
      <c r="D15" s="31"/>
      <c r="E15" s="2"/>
      <c r="F15" s="6"/>
    </row>
    <row r="16">
      <c r="A16" s="58"/>
      <c r="B16" s="9"/>
      <c r="C16" s="43"/>
      <c r="D16" s="43"/>
      <c r="E16" s="43"/>
      <c r="F16" s="43"/>
    </row>
    <row r="17">
      <c r="A17" s="6"/>
      <c r="B17" s="6"/>
      <c r="C17" s="6"/>
      <c r="D17" s="6"/>
      <c r="E17" s="6"/>
      <c r="F17" s="6"/>
    </row>
    <row r="18">
      <c r="A18" s="7" t="s">
        <v>21</v>
      </c>
      <c r="B18" s="2"/>
      <c r="C18" s="42">
        <f>SUM(C31)</f>
        <v>768.92</v>
      </c>
      <c r="D18" s="2"/>
      <c r="E18" s="43"/>
      <c r="F18" s="6"/>
    </row>
    <row r="19">
      <c r="A19" s="6"/>
      <c r="B19" s="6"/>
      <c r="C19" s="6"/>
      <c r="D19" s="6"/>
      <c r="E19" s="6"/>
      <c r="F19" s="6"/>
    </row>
    <row r="20">
      <c r="A20" s="11" t="s">
        <v>29</v>
      </c>
      <c r="F20" s="6"/>
    </row>
    <row r="21">
      <c r="A21" s="5" t="s">
        <v>4</v>
      </c>
      <c r="B21" s="1" t="s">
        <v>5</v>
      </c>
      <c r="C21" s="5" t="s">
        <v>7</v>
      </c>
      <c r="D21" s="1" t="s">
        <v>8</v>
      </c>
      <c r="E21" s="31"/>
      <c r="F21" s="2"/>
    </row>
    <row r="22">
      <c r="A22" s="74"/>
      <c r="B22" s="57"/>
      <c r="C22" s="68"/>
      <c r="D22" s="55"/>
      <c r="E22" s="31"/>
      <c r="F22" s="2"/>
    </row>
    <row r="23">
      <c r="A23" s="6"/>
      <c r="B23" s="6"/>
      <c r="C23" s="6"/>
      <c r="D23" s="6"/>
      <c r="E23" s="6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6"/>
      <c r="B26" s="6"/>
      <c r="C26" s="6"/>
      <c r="D26" s="6"/>
      <c r="E26" s="6"/>
      <c r="F26" s="6"/>
    </row>
    <row r="27">
      <c r="A27" s="6"/>
      <c r="B27" s="6"/>
      <c r="C27" s="6"/>
      <c r="D27" s="6"/>
      <c r="E27" s="6"/>
      <c r="F27" s="6"/>
    </row>
    <row r="28">
      <c r="A28" s="7" t="s">
        <v>46</v>
      </c>
      <c r="B28" s="2"/>
      <c r="C28" s="42">
        <f>SUM(C3)</f>
        <v>718.92</v>
      </c>
      <c r="D28" s="2"/>
      <c r="E28" s="6"/>
      <c r="F28" s="6"/>
    </row>
    <row r="29">
      <c r="A29" s="60" t="s">
        <v>47</v>
      </c>
      <c r="B29" s="2"/>
      <c r="C29" s="59">
        <f>SUM(E8:E9)</f>
        <v>50</v>
      </c>
      <c r="D29" s="2"/>
      <c r="E29" s="6"/>
      <c r="F29" s="6"/>
    </row>
    <row r="30">
      <c r="A30" s="60" t="s">
        <v>48</v>
      </c>
      <c r="B30" s="2"/>
      <c r="C30" s="59">
        <f>SUM(C22)</f>
        <v>0</v>
      </c>
      <c r="D30" s="2"/>
      <c r="E30" s="6"/>
      <c r="F30" s="6"/>
    </row>
    <row r="31">
      <c r="A31" s="60" t="s">
        <v>49</v>
      </c>
      <c r="B31" s="2"/>
      <c r="C31" s="59">
        <f>SUM(C28+C29-C30)</f>
        <v>768.92</v>
      </c>
      <c r="D31" s="2"/>
      <c r="E31" s="6"/>
      <c r="F31" s="6"/>
    </row>
    <row r="32">
      <c r="A32" s="60" t="s">
        <v>50</v>
      </c>
      <c r="B32" s="2"/>
      <c r="C32" s="59">
        <v>0.0</v>
      </c>
      <c r="D32" s="2"/>
      <c r="E32" s="6"/>
      <c r="F32" s="6"/>
    </row>
  </sheetData>
  <mergeCells count="27">
    <mergeCell ref="A1:B1"/>
    <mergeCell ref="C1:D1"/>
    <mergeCell ref="A3:B3"/>
    <mergeCell ref="C3:D3"/>
    <mergeCell ref="A6:D6"/>
    <mergeCell ref="C7:D7"/>
    <mergeCell ref="C8:D8"/>
    <mergeCell ref="C9:D9"/>
    <mergeCell ref="C10:D10"/>
    <mergeCell ref="A12:E12"/>
    <mergeCell ref="C14:E14"/>
    <mergeCell ref="C15:E15"/>
    <mergeCell ref="A18:B18"/>
    <mergeCell ref="C18:D18"/>
    <mergeCell ref="A20:E20"/>
    <mergeCell ref="D21:F21"/>
    <mergeCell ref="D22:F22"/>
    <mergeCell ref="A31:B31"/>
    <mergeCell ref="A32:B32"/>
    <mergeCell ref="A28:B28"/>
    <mergeCell ref="C28:D28"/>
    <mergeCell ref="A29:B29"/>
    <mergeCell ref="C29:D29"/>
    <mergeCell ref="A30:B30"/>
    <mergeCell ref="C30:D30"/>
    <mergeCell ref="C31:D31"/>
    <mergeCell ref="C32:D3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61">
        <v>45638.0</v>
      </c>
      <c r="D1" s="2"/>
      <c r="E1" s="62"/>
      <c r="F1" s="5" t="s">
        <v>60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42">
        <v>10.0</v>
      </c>
      <c r="D3" s="2"/>
      <c r="E3" s="9"/>
      <c r="F3" s="6"/>
    </row>
    <row r="4">
      <c r="A4" s="64"/>
      <c r="B4" s="64"/>
      <c r="C4" s="65"/>
      <c r="D4" s="65"/>
      <c r="E4" s="65"/>
      <c r="F4" s="6"/>
    </row>
    <row r="5">
      <c r="A5" s="10" t="s">
        <v>22</v>
      </c>
      <c r="E5" s="6"/>
      <c r="F5" s="6"/>
    </row>
    <row r="6">
      <c r="A6" s="5" t="s">
        <v>4</v>
      </c>
      <c r="B6" s="44" t="s">
        <v>23</v>
      </c>
      <c r="C6" s="1" t="s">
        <v>6</v>
      </c>
      <c r="D6" s="2"/>
      <c r="E6" s="45" t="s">
        <v>7</v>
      </c>
      <c r="F6" s="45" t="s">
        <v>8</v>
      </c>
    </row>
    <row r="7">
      <c r="A7" s="46">
        <v>45612.0</v>
      </c>
      <c r="B7" s="14" t="s">
        <v>24</v>
      </c>
      <c r="C7" s="47" t="s">
        <v>61</v>
      </c>
      <c r="D7" s="2"/>
      <c r="E7" s="48">
        <v>10.0</v>
      </c>
      <c r="F7" s="20" t="s">
        <v>15</v>
      </c>
    </row>
    <row r="8">
      <c r="A8" s="46">
        <v>45614.0</v>
      </c>
      <c r="B8" s="14" t="s">
        <v>24</v>
      </c>
      <c r="C8" s="47" t="s">
        <v>61</v>
      </c>
      <c r="D8" s="2"/>
      <c r="E8" s="48">
        <v>5.0</v>
      </c>
      <c r="F8" s="20" t="s">
        <v>15</v>
      </c>
    </row>
    <row r="9">
      <c r="A9" s="81">
        <v>45637.0</v>
      </c>
      <c r="B9" s="14" t="s">
        <v>24</v>
      </c>
      <c r="C9" s="47" t="s">
        <v>61</v>
      </c>
      <c r="D9" s="2"/>
      <c r="E9" s="48">
        <v>15.0</v>
      </c>
      <c r="F9" s="20" t="s">
        <v>15</v>
      </c>
    </row>
    <row r="10">
      <c r="A10" s="81">
        <v>45637.0</v>
      </c>
      <c r="B10" s="14" t="s">
        <v>24</v>
      </c>
      <c r="C10" s="47" t="s">
        <v>61</v>
      </c>
      <c r="D10" s="2"/>
      <c r="E10" s="48">
        <v>16.25</v>
      </c>
      <c r="F10" s="20" t="s">
        <v>26</v>
      </c>
    </row>
    <row r="11">
      <c r="A11" s="81">
        <v>45638.0</v>
      </c>
      <c r="B11" s="14" t="s">
        <v>27</v>
      </c>
      <c r="C11" s="47" t="s">
        <v>59</v>
      </c>
      <c r="D11" s="2"/>
      <c r="E11" s="48">
        <v>16.25</v>
      </c>
      <c r="F11" s="20" t="s">
        <v>26</v>
      </c>
    </row>
    <row r="12">
      <c r="A12" s="81">
        <v>45638.0</v>
      </c>
      <c r="B12" s="14" t="s">
        <v>27</v>
      </c>
      <c r="C12" s="47" t="s">
        <v>28</v>
      </c>
      <c r="D12" s="2"/>
      <c r="E12" s="48">
        <v>30.0</v>
      </c>
      <c r="F12" s="20" t="s">
        <v>15</v>
      </c>
    </row>
    <row r="13">
      <c r="A13" s="50"/>
      <c r="B13" s="50"/>
      <c r="C13" s="51"/>
      <c r="D13" s="2"/>
      <c r="E13" s="52"/>
      <c r="F13" s="53"/>
    </row>
    <row r="14">
      <c r="A14" s="18"/>
      <c r="B14" s="18"/>
      <c r="C14" s="18"/>
      <c r="D14" s="18"/>
      <c r="E14" s="43"/>
      <c r="F14" s="43"/>
    </row>
    <row r="15">
      <c r="A15" s="11" t="s">
        <v>12</v>
      </c>
      <c r="E15" s="29"/>
      <c r="F15" s="6"/>
    </row>
    <row r="16">
      <c r="A16" s="58"/>
      <c r="B16" s="11"/>
      <c r="C16" s="11"/>
      <c r="D16" s="29"/>
      <c r="E16" s="29"/>
      <c r="F16" s="6"/>
    </row>
    <row r="17">
      <c r="A17" s="30" t="s">
        <v>4</v>
      </c>
      <c r="B17" s="5" t="s">
        <v>7</v>
      </c>
      <c r="C17" s="1" t="s">
        <v>13</v>
      </c>
      <c r="D17" s="31"/>
      <c r="E17" s="2"/>
      <c r="F17" s="32"/>
    </row>
    <row r="18">
      <c r="A18" s="54"/>
      <c r="B18" s="56"/>
      <c r="C18" s="55"/>
      <c r="D18" s="31"/>
      <c r="E18" s="2"/>
      <c r="F18" s="6"/>
    </row>
    <row r="19">
      <c r="A19" s="58"/>
      <c r="B19" s="9"/>
      <c r="C19" s="43"/>
      <c r="D19" s="43"/>
      <c r="E19" s="43"/>
      <c r="F19" s="43"/>
    </row>
    <row r="20">
      <c r="A20" s="82" t="s">
        <v>29</v>
      </c>
      <c r="E20" s="43"/>
      <c r="F20" s="43"/>
    </row>
    <row r="21">
      <c r="A21" s="58"/>
      <c r="B21" s="9"/>
      <c r="C21" s="43"/>
      <c r="D21" s="43"/>
      <c r="E21" s="43"/>
      <c r="F21" s="43"/>
    </row>
    <row r="22">
      <c r="A22" s="30" t="s">
        <v>4</v>
      </c>
      <c r="B22" s="5" t="s">
        <v>7</v>
      </c>
      <c r="C22" s="1" t="s">
        <v>62</v>
      </c>
      <c r="D22" s="31"/>
      <c r="E22" s="2"/>
      <c r="F22" s="64"/>
    </row>
    <row r="23">
      <c r="A23" s="54"/>
      <c r="B23" s="56"/>
      <c r="C23" s="55"/>
      <c r="D23" s="31"/>
      <c r="E23" s="2"/>
      <c r="F23" s="43"/>
    </row>
    <row r="24">
      <c r="A24" s="6"/>
      <c r="B24" s="6"/>
      <c r="C24" s="6"/>
      <c r="D24" s="6"/>
      <c r="E24" s="6"/>
      <c r="F24" s="6"/>
    </row>
    <row r="25">
      <c r="A25" s="7" t="s">
        <v>21</v>
      </c>
      <c r="B25" s="2"/>
      <c r="C25" s="42">
        <v>10.0</v>
      </c>
      <c r="D25" s="2"/>
      <c r="E25" s="43"/>
      <c r="F25" s="6"/>
    </row>
    <row r="26">
      <c r="A26" s="6"/>
      <c r="B26" s="6"/>
      <c r="C26" s="6"/>
      <c r="D26" s="6"/>
      <c r="E26" s="6"/>
      <c r="F26" s="6"/>
    </row>
    <row r="27">
      <c r="A27" s="60" t="s">
        <v>46</v>
      </c>
      <c r="B27" s="2"/>
      <c r="C27" s="69">
        <v>10.0</v>
      </c>
      <c r="D27" s="2"/>
      <c r="E27" s="6"/>
      <c r="F27" s="6"/>
    </row>
    <row r="28">
      <c r="A28" s="70" t="s">
        <v>47</v>
      </c>
      <c r="B28" s="71"/>
      <c r="C28" s="72">
        <f>SUM(E7+E8+E9+E10)</f>
        <v>46.25</v>
      </c>
      <c r="D28" s="71"/>
      <c r="E28" s="6"/>
      <c r="F28" s="6"/>
    </row>
    <row r="29">
      <c r="A29" s="70" t="s">
        <v>48</v>
      </c>
      <c r="B29" s="71"/>
      <c r="C29" s="72">
        <f>SUM(E11+E12)</f>
        <v>46.25</v>
      </c>
      <c r="D29" s="71"/>
      <c r="E29" s="6"/>
      <c r="F29" s="6"/>
    </row>
    <row r="30">
      <c r="A30" s="70" t="s">
        <v>49</v>
      </c>
      <c r="B30" s="71"/>
      <c r="C30" s="72">
        <v>10.0</v>
      </c>
      <c r="D30" s="71"/>
      <c r="E30" s="6"/>
      <c r="F30" s="6"/>
    </row>
    <row r="31">
      <c r="A31" s="70" t="s">
        <v>50</v>
      </c>
      <c r="B31" s="71"/>
      <c r="C31" s="72">
        <f>SUM(C27-C30)</f>
        <v>0</v>
      </c>
      <c r="D31" s="71"/>
      <c r="E31" s="6"/>
      <c r="F31" s="6"/>
    </row>
  </sheetData>
  <mergeCells count="31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D15"/>
    <mergeCell ref="C17:E17"/>
    <mergeCell ref="C18:E18"/>
    <mergeCell ref="A20:D20"/>
    <mergeCell ref="C22:E22"/>
    <mergeCell ref="C23:E23"/>
    <mergeCell ref="A25:B25"/>
    <mergeCell ref="C25:D25"/>
    <mergeCell ref="A30:B30"/>
    <mergeCell ref="A31:B31"/>
    <mergeCell ref="A27:B27"/>
    <mergeCell ref="C27:D27"/>
    <mergeCell ref="A28:B28"/>
    <mergeCell ref="C28:D28"/>
    <mergeCell ref="A29:B29"/>
    <mergeCell ref="C29:D29"/>
    <mergeCell ref="C30:D30"/>
    <mergeCell ref="C31:D3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2021-08-31T13:21:47Z</dcterms:created>
  <dc:creator>Heather M. Simpson</dc:creator>
</cp:coreProperties>
</file>