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piggi\OneDrive\Documents\Website\"/>
    </mc:Choice>
  </mc:AlternateContent>
  <xr:revisionPtr revIDLastSave="0" documentId="8_{13D7ABEB-2A89-4D8B-AA66-A57331F7F0B5}" xr6:coauthVersionLast="47" xr6:coauthVersionMax="47" xr10:uidLastSave="{00000000-0000-0000-0000-000000000000}"/>
  <bookViews>
    <workbookView xWindow="-120" yWindow="-120" windowWidth="29040" windowHeight="15840" firstSheet="6" activeTab="13" xr2:uid="{00000000-000D-0000-FFFF-FFFF00000000}"/>
  </bookViews>
  <sheets>
    <sheet name="Instructions" sheetId="2" r:id="rId1"/>
    <sheet name="AutoFill" sheetId="3" r:id="rId2"/>
    <sheet name="Individual Activities" sheetId="4" r:id="rId3"/>
    <sheet name="Participant Registration" sheetId="5" r:id="rId4"/>
    <sheet name="Chaperone Visitor Reg" sheetId="6" r:id="rId5"/>
    <sheet name="Swimming" sheetId="7" state="hidden" r:id="rId6"/>
    <sheet name="Talent" sheetId="8" r:id="rId7"/>
    <sheet name="Ad Order" sheetId="9" r:id="rId8"/>
    <sheet name="Clothing Order Request" sheetId="10" r:id="rId9"/>
    <sheet name="Final Clothing Order" sheetId="11" r:id="rId10"/>
    <sheet name="Checklist" sheetId="12" r:id="rId11"/>
    <sheet name="Registration Summary" sheetId="13" r:id="rId12"/>
    <sheet name="Royalty" sheetId="14" r:id="rId13"/>
    <sheet name="Royalty Permission" sheetId="15"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9" roundtripDataChecksum="cw0WWqstyI8GIwXCu6kvF/ZmRti/dfJD0/Yn+ZmwhHw="/>
    </ext>
  </extLst>
</workbook>
</file>

<file path=xl/calcChain.xml><?xml version="1.0" encoding="utf-8"?>
<calcChain xmlns="http://schemas.openxmlformats.org/spreadsheetml/2006/main">
  <c r="J38" i="13" l="1"/>
  <c r="C18" i="13"/>
  <c r="J18" i="13" s="1"/>
  <c r="C16" i="13"/>
  <c r="J16" i="13" s="1"/>
  <c r="J14" i="13"/>
  <c r="C12" i="13"/>
  <c r="J12" i="13" s="1"/>
  <c r="A10" i="13"/>
  <c r="A8" i="13"/>
  <c r="A7" i="13"/>
  <c r="A6" i="13"/>
  <c r="A5" i="13"/>
  <c r="A4" i="13"/>
  <c r="A3" i="13"/>
  <c r="I31" i="11"/>
  <c r="A30" i="11"/>
  <c r="D29" i="11"/>
  <c r="A29" i="11"/>
  <c r="A28" i="11"/>
  <c r="A27" i="11"/>
  <c r="G23" i="11"/>
  <c r="E23" i="11"/>
  <c r="C23" i="11"/>
  <c r="I21" i="11"/>
  <c r="H21" i="11"/>
  <c r="F21" i="11"/>
  <c r="D21" i="11"/>
  <c r="J21" i="11" s="1"/>
  <c r="I20" i="11"/>
  <c r="H20" i="11"/>
  <c r="F20" i="11"/>
  <c r="D20" i="11"/>
  <c r="I19" i="11"/>
  <c r="H19" i="11"/>
  <c r="F19" i="11"/>
  <c r="J19" i="11" s="1"/>
  <c r="D19" i="11"/>
  <c r="I18" i="11"/>
  <c r="H18" i="11"/>
  <c r="F18" i="11"/>
  <c r="D18" i="11"/>
  <c r="J18" i="11" s="1"/>
  <c r="I17" i="11"/>
  <c r="H17" i="11"/>
  <c r="F17" i="11"/>
  <c r="D17" i="11"/>
  <c r="J17" i="11" s="1"/>
  <c r="I16" i="11"/>
  <c r="I23" i="11" s="1"/>
  <c r="H16" i="11"/>
  <c r="F16" i="11"/>
  <c r="F23" i="11" s="1"/>
  <c r="D16" i="11"/>
  <c r="I15" i="11"/>
  <c r="H15" i="11"/>
  <c r="J15" i="11" s="1"/>
  <c r="F15" i="11"/>
  <c r="D15" i="11"/>
  <c r="I12" i="11"/>
  <c r="H12" i="11"/>
  <c r="F12" i="11"/>
  <c r="D12" i="11"/>
  <c r="J12" i="11" s="1"/>
  <c r="I11" i="11"/>
  <c r="H11" i="11"/>
  <c r="F11" i="11"/>
  <c r="D11" i="11"/>
  <c r="J11" i="11" s="1"/>
  <c r="I10" i="11"/>
  <c r="H10" i="11"/>
  <c r="J10" i="11" s="1"/>
  <c r="F10" i="11"/>
  <c r="D10" i="11"/>
  <c r="I9" i="11"/>
  <c r="H9" i="11"/>
  <c r="F9" i="11"/>
  <c r="D9" i="11"/>
  <c r="D23" i="11" s="1"/>
  <c r="J16" i="9"/>
  <c r="J14" i="9"/>
  <c r="J12" i="9"/>
  <c r="J10" i="9"/>
  <c r="C42" i="8"/>
  <c r="K40" i="7"/>
  <c r="A39" i="7"/>
  <c r="D38" i="7"/>
  <c r="A38" i="7"/>
  <c r="A37" i="7"/>
  <c r="A36" i="7"/>
  <c r="C34" i="7"/>
  <c r="C53" i="6"/>
  <c r="M46" i="6"/>
  <c r="A45" i="6"/>
  <c r="D44" i="6"/>
  <c r="A44" i="6"/>
  <c r="A43" i="6"/>
  <c r="A42" i="6"/>
  <c r="AI73" i="5"/>
  <c r="AH73" i="5"/>
  <c r="AG73" i="5"/>
  <c r="AI72" i="5"/>
  <c r="AH72" i="5"/>
  <c r="AG72" i="5"/>
  <c r="AI71" i="5"/>
  <c r="AH71" i="5"/>
  <c r="AG71" i="5"/>
  <c r="AI70" i="5"/>
  <c r="AH70" i="5"/>
  <c r="AG70" i="5"/>
  <c r="AI69" i="5"/>
  <c r="AH69" i="5"/>
  <c r="AG69" i="5"/>
  <c r="AI68" i="5"/>
  <c r="AH68" i="5"/>
  <c r="AG68" i="5"/>
  <c r="AI67" i="5"/>
  <c r="AH67" i="5"/>
  <c r="AG67" i="5"/>
  <c r="AI66" i="5"/>
  <c r="AH66" i="5"/>
  <c r="AG66" i="5"/>
  <c r="AI65" i="5"/>
  <c r="AH65" i="5"/>
  <c r="AG65" i="5"/>
  <c r="AI64" i="5"/>
  <c r="AH64" i="5"/>
  <c r="AG64" i="5"/>
  <c r="AI63" i="5"/>
  <c r="AH63" i="5"/>
  <c r="AG63" i="5"/>
  <c r="AI62" i="5"/>
  <c r="AH62" i="5"/>
  <c r="AG62" i="5"/>
  <c r="AF62" i="5"/>
  <c r="AI61" i="5"/>
  <c r="AH61" i="5"/>
  <c r="AG61" i="5"/>
  <c r="AF61" i="5"/>
  <c r="AI60" i="5"/>
  <c r="AH60" i="5"/>
  <c r="AG60" i="5"/>
  <c r="AF60" i="5"/>
  <c r="AI59" i="5"/>
  <c r="AH59" i="5"/>
  <c r="AG59" i="5"/>
  <c r="AF59" i="5"/>
  <c r="AI58" i="5"/>
  <c r="AH58" i="5"/>
  <c r="AG58" i="5"/>
  <c r="AF58" i="5"/>
  <c r="AI57" i="5"/>
  <c r="AH57" i="5"/>
  <c r="AG57" i="5"/>
  <c r="AF57" i="5"/>
  <c r="AI56" i="5"/>
  <c r="AH56" i="5"/>
  <c r="AG56" i="5"/>
  <c r="AF56" i="5"/>
  <c r="AI55" i="5"/>
  <c r="AH55" i="5"/>
  <c r="AG55" i="5"/>
  <c r="AF55" i="5"/>
  <c r="AI54" i="5"/>
  <c r="AH54" i="5"/>
  <c r="AG54" i="5"/>
  <c r="AF54" i="5"/>
  <c r="AI53" i="5"/>
  <c r="AH53" i="5"/>
  <c r="AG53" i="5"/>
  <c r="AF53" i="5"/>
  <c r="AI52" i="5"/>
  <c r="AH52" i="5"/>
  <c r="AG52" i="5"/>
  <c r="AF52" i="5"/>
  <c r="AI51" i="5"/>
  <c r="AH51" i="5"/>
  <c r="AG51" i="5"/>
  <c r="AF51" i="5"/>
  <c r="S32" i="5"/>
  <c r="A31" i="5"/>
  <c r="D30" i="5"/>
  <c r="A30" i="5"/>
  <c r="A29" i="5"/>
  <c r="A28" i="5"/>
  <c r="AI25" i="5"/>
  <c r="AH25" i="5"/>
  <c r="AG25" i="5"/>
  <c r="AF25" i="5"/>
  <c r="AI24" i="5"/>
  <c r="AH24" i="5"/>
  <c r="AG24" i="5"/>
  <c r="AF24" i="5"/>
  <c r="AI23" i="5"/>
  <c r="AH23" i="5"/>
  <c r="AG23" i="5"/>
  <c r="AF23" i="5"/>
  <c r="AI22" i="5"/>
  <c r="AH22" i="5"/>
  <c r="AG22" i="5"/>
  <c r="AF22" i="5"/>
  <c r="AI21" i="5"/>
  <c r="AH21" i="5"/>
  <c r="AG21" i="5"/>
  <c r="AF21" i="5"/>
  <c r="AI20" i="5"/>
  <c r="AH20" i="5"/>
  <c r="AG20" i="5"/>
  <c r="AF20" i="5"/>
  <c r="AI19" i="5"/>
  <c r="AH19" i="5"/>
  <c r="AG19" i="5"/>
  <c r="AF19" i="5"/>
  <c r="AI18" i="5"/>
  <c r="AH18" i="5"/>
  <c r="AG18" i="5"/>
  <c r="AF18" i="5"/>
  <c r="AI17" i="5"/>
  <c r="AH17" i="5"/>
  <c r="AG17" i="5"/>
  <c r="AF17" i="5"/>
  <c r="AI16" i="5"/>
  <c r="AH16" i="5"/>
  <c r="AG16" i="5"/>
  <c r="AF16" i="5"/>
  <c r="AI15" i="5"/>
  <c r="AH15" i="5"/>
  <c r="AG15" i="5"/>
  <c r="AF15" i="5"/>
  <c r="AI14" i="5"/>
  <c r="AH14" i="5"/>
  <c r="AG14" i="5"/>
  <c r="AF14" i="5"/>
  <c r="J16" i="11" l="1"/>
  <c r="J20" i="11"/>
  <c r="H23" i="11"/>
  <c r="J20" i="13"/>
  <c r="J9" i="11"/>
  <c r="J23" i="11" s="1"/>
</calcChain>
</file>

<file path=xl/sharedStrings.xml><?xml version="1.0" encoding="utf-8"?>
<sst xmlns="http://schemas.openxmlformats.org/spreadsheetml/2006/main" count="555" uniqueCount="357">
  <si>
    <t xml:space="preserve">Please email ads to: </t>
  </si>
  <si>
    <t>Edith Scott</t>
  </si>
  <si>
    <t>Program Chairperson</t>
  </si>
  <si>
    <t>Snohomish #195</t>
  </si>
  <si>
    <t>(425) 905-5530</t>
  </si>
  <si>
    <t>Eaglesyouthprgm@gmail.com</t>
  </si>
  <si>
    <t>Ads can also be mailed to:</t>
  </si>
  <si>
    <t>19602 Smokey Point Blvd.</t>
  </si>
  <si>
    <t>Arlington, WA 98223</t>
  </si>
  <si>
    <t>Helpful information on this file and how to use it</t>
  </si>
  <si>
    <t>To help the Registration Chairman with a complex task, please use the following outline of instructions to complete registration for 2025:</t>
  </si>
  <si>
    <t>Getting started – save this file!</t>
  </si>
  <si>
    <r>
      <rPr>
        <sz val="12"/>
        <color theme="1"/>
        <rFont val="Arial"/>
        <family val="2"/>
      </rPr>
      <t>1.</t>
    </r>
    <r>
      <rPr>
        <sz val="7"/>
        <color theme="1"/>
        <rFont val="Times New Roman"/>
        <family val="1"/>
      </rPr>
      <t xml:space="preserve">    </t>
    </r>
    <r>
      <rPr>
        <sz val="12"/>
        <color theme="1"/>
        <rFont val="Arial"/>
        <family val="2"/>
      </rPr>
      <t>Assuming you already downloaded and opened this document</t>
    </r>
  </si>
  <si>
    <r>
      <rPr>
        <sz val="12"/>
        <color theme="1"/>
        <rFont val="Arial"/>
        <family val="2"/>
      </rPr>
      <t>2.</t>
    </r>
    <r>
      <rPr>
        <sz val="7"/>
        <color theme="1"/>
        <rFont val="Times New Roman"/>
        <family val="1"/>
      </rPr>
      <t xml:space="preserve">    </t>
    </r>
    <r>
      <rPr>
        <sz val="12"/>
        <color theme="1"/>
        <rFont val="Arial"/>
        <family val="2"/>
      </rPr>
      <t>Click on “File”</t>
    </r>
  </si>
  <si>
    <r>
      <rPr>
        <sz val="12"/>
        <color theme="1"/>
        <rFont val="Arial"/>
        <family val="2"/>
      </rPr>
      <t>3.</t>
    </r>
    <r>
      <rPr>
        <sz val="7"/>
        <color theme="1"/>
        <rFont val="Times New Roman"/>
        <family val="1"/>
      </rPr>
      <t xml:space="preserve">    </t>
    </r>
    <r>
      <rPr>
        <sz val="12"/>
        <color theme="1"/>
        <rFont val="Arial"/>
        <family val="2"/>
      </rPr>
      <t>Click “Save As”</t>
    </r>
  </si>
  <si>
    <r>
      <rPr>
        <sz val="12"/>
        <color theme="1"/>
        <rFont val="Arial"/>
        <family val="2"/>
      </rPr>
      <t>4.</t>
    </r>
    <r>
      <rPr>
        <sz val="7"/>
        <color theme="1"/>
        <rFont val="Times New Roman"/>
        <family val="1"/>
      </rPr>
      <t xml:space="preserve">    </t>
    </r>
    <r>
      <rPr>
        <sz val="12"/>
        <color theme="1"/>
        <rFont val="Arial"/>
        <family val="2"/>
      </rPr>
      <t>Click Browse and save somewhere you’ll remember (suggested to save in “My Documents”)</t>
    </r>
  </si>
  <si>
    <r>
      <rPr>
        <sz val="12"/>
        <color theme="1"/>
        <rFont val="Arial"/>
        <family val="2"/>
      </rPr>
      <t>5.</t>
    </r>
    <r>
      <rPr>
        <sz val="7"/>
        <color theme="1"/>
        <rFont val="Times New Roman"/>
        <family val="1"/>
      </rPr>
      <t xml:space="preserve">    </t>
    </r>
    <r>
      <rPr>
        <sz val="12"/>
        <color theme="1"/>
        <rFont val="Arial"/>
        <family val="2"/>
      </rPr>
      <t>Change the name to include your Aerie/Aux name and number in the file name</t>
    </r>
  </si>
  <si>
    <t>a.    e.g. Lynnwood would save the file as 2025 WSEYC Registration Lynnwood 2888</t>
  </si>
  <si>
    <r>
      <rPr>
        <sz val="12"/>
        <color theme="1"/>
        <rFont val="Arial"/>
        <family val="2"/>
      </rPr>
      <t>6.</t>
    </r>
    <r>
      <rPr>
        <sz val="7"/>
        <color theme="1"/>
        <rFont val="Times New Roman"/>
        <family val="1"/>
      </rPr>
      <t xml:space="preserve">    </t>
    </r>
    <r>
      <rPr>
        <sz val="12"/>
        <color theme="1"/>
        <rFont val="Arial"/>
        <family val="2"/>
      </rPr>
      <t>Follow directions for each section below</t>
    </r>
  </si>
  <si>
    <r>
      <rPr>
        <sz val="12"/>
        <color theme="1"/>
        <rFont val="Arial"/>
        <family val="2"/>
      </rPr>
      <t>7.</t>
    </r>
    <r>
      <rPr>
        <sz val="7"/>
        <color theme="1"/>
        <rFont val="Times New Roman"/>
        <family val="1"/>
      </rPr>
      <t xml:space="preserve">    </t>
    </r>
    <r>
      <rPr>
        <sz val="12"/>
        <color theme="1"/>
        <rFont val="Arial"/>
        <family val="2"/>
      </rPr>
      <t xml:space="preserve">Please type all forms. Contact the Registration Chairman if you </t>
    </r>
    <r>
      <rPr>
        <u/>
        <sz val="12"/>
        <color theme="1"/>
        <rFont val="Arial"/>
        <family val="2"/>
      </rPr>
      <t>must</t>
    </r>
    <r>
      <rPr>
        <sz val="12"/>
        <color theme="1"/>
        <rFont val="Arial"/>
        <family val="2"/>
      </rPr>
      <t xml:space="preserve"> hand write</t>
    </r>
  </si>
  <si>
    <r>
      <rPr>
        <sz val="12"/>
        <color theme="1"/>
        <rFont val="Arial"/>
        <family val="2"/>
      </rPr>
      <t>8.</t>
    </r>
    <r>
      <rPr>
        <sz val="7"/>
        <color theme="1"/>
        <rFont val="Times New Roman"/>
        <family val="1"/>
      </rPr>
      <t xml:space="preserve">    </t>
    </r>
    <r>
      <rPr>
        <sz val="12"/>
        <color theme="1"/>
        <rFont val="Arial"/>
        <family val="2"/>
      </rPr>
      <t>Save OFTEN</t>
    </r>
  </si>
  <si>
    <t xml:space="preserve">AUTO FILL! (click HERE to go there) </t>
  </si>
  <si>
    <r>
      <rPr>
        <sz val="8"/>
        <color theme="1"/>
        <rFont val="Wingdings"/>
        <charset val="2"/>
      </rPr>
      <t xml:space="preserve">l </t>
    </r>
    <r>
      <rPr>
        <sz val="12"/>
        <color theme="1"/>
        <rFont val="Arial"/>
        <family val="2"/>
      </rPr>
      <t>There are parts of the following forms that are repetitious (name, address, phone, etc.) Please fill in the information on Auto Fill worksheet.  The information will then be used to autofill information that repeats throughout the registration process</t>
    </r>
  </si>
  <si>
    <t>Individual Activities Worksheet (click HERE to go there)</t>
  </si>
  <si>
    <r>
      <rPr>
        <sz val="8"/>
        <color theme="1"/>
        <rFont val="Wingdings"/>
        <charset val="2"/>
      </rPr>
      <t xml:space="preserve">l </t>
    </r>
    <r>
      <rPr>
        <sz val="12"/>
        <color theme="1"/>
        <rFont val="Arial"/>
        <family val="2"/>
      </rPr>
      <t>If you choose, Individual Activities worksheet to each member of your group to decide what events they will participate in.  They can fill out the form and turn it in to you and you can use it to complete your registration.</t>
    </r>
  </si>
  <si>
    <t>Individual Youth Registration Form (click HERE to go there)</t>
  </si>
  <si>
    <r>
      <rPr>
        <sz val="8"/>
        <color theme="1"/>
        <rFont val="Wingdings"/>
        <charset val="2"/>
      </rPr>
      <t xml:space="preserve">l </t>
    </r>
    <r>
      <rPr>
        <sz val="12"/>
        <color theme="1"/>
        <rFont val="Arial"/>
        <family val="2"/>
      </rPr>
      <t>Fill in all the requested information – name, age, gender, activities</t>
    </r>
  </si>
  <si>
    <r>
      <rPr>
        <sz val="8"/>
        <color theme="1"/>
        <rFont val="Wingdings"/>
        <charset val="2"/>
      </rPr>
      <t xml:space="preserve">l </t>
    </r>
    <r>
      <rPr>
        <sz val="12"/>
        <color theme="1"/>
        <rFont val="Arial"/>
        <family val="2"/>
      </rPr>
      <t>Make sure there are no conflicts when signing up your youth for an activity.</t>
    </r>
  </si>
  <si>
    <r>
      <rPr>
        <sz val="8"/>
        <color theme="1"/>
        <rFont val="Wingdings"/>
        <charset val="2"/>
      </rPr>
      <t xml:space="preserve">l </t>
    </r>
    <r>
      <rPr>
        <sz val="12"/>
        <color theme="1"/>
        <rFont val="Arial"/>
        <family val="2"/>
      </rPr>
      <t xml:space="preserve">The bottom portion of the form should auto fill – </t>
    </r>
    <r>
      <rPr>
        <u/>
        <sz val="12"/>
        <color theme="1"/>
        <rFont val="Arial"/>
        <family val="2"/>
      </rPr>
      <t>you will need to print and sign the form(s)</t>
    </r>
  </si>
  <si>
    <t>Chaperone/Visitor Registration Form (click HERE to go there)</t>
  </si>
  <si>
    <r>
      <rPr>
        <b/>
        <sz val="12"/>
        <color rgb="FF000000"/>
        <rFont val="Arial"/>
        <family val="2"/>
      </rPr>
      <t>Chaperone</t>
    </r>
    <r>
      <rPr>
        <sz val="12"/>
        <color rgb="FF000000"/>
        <rFont val="Arial"/>
        <family val="2"/>
      </rPr>
      <t>-Adult attending with group assisting in competition preparation, transportation and/or food preparation. **Chaperone/Youth ratio should not be more than 1:4 under 9 years and 1:5 over 9 years (e.g. you need 1 adult for every 4 youth under 9 years old)</t>
    </r>
  </si>
  <si>
    <r>
      <rPr>
        <b/>
        <sz val="12"/>
        <color rgb="FF000000"/>
        <rFont val="Arial"/>
        <family val="2"/>
      </rPr>
      <t>Visitor</t>
    </r>
    <r>
      <rPr>
        <sz val="12"/>
        <color rgb="FF000000"/>
        <rFont val="Arial"/>
        <family val="2"/>
      </rPr>
      <t xml:space="preserve">-Any individual attending in support of programs as a spectator.  Visitors are not allowed to stay overnight with participants </t>
    </r>
    <r>
      <rPr>
        <sz val="12"/>
        <color theme="1"/>
        <rFont val="Arial"/>
        <family val="2"/>
      </rPr>
      <t>on campus.</t>
    </r>
  </si>
  <si>
    <r>
      <rPr>
        <sz val="12"/>
        <color theme="1"/>
        <rFont val="Arial"/>
        <family val="2"/>
      </rPr>
      <t xml:space="preserve">The bottom portion of the form should auto fill – </t>
    </r>
    <r>
      <rPr>
        <u/>
        <sz val="12"/>
        <color theme="1"/>
        <rFont val="Arial"/>
        <family val="2"/>
      </rPr>
      <t>you will need to print and sign the form(s)</t>
    </r>
  </si>
  <si>
    <t xml:space="preserve">Additional Specific Event Registration </t>
  </si>
  <si>
    <r>
      <rPr>
        <sz val="8"/>
        <color theme="1"/>
        <rFont val="Wingdings"/>
        <charset val="2"/>
      </rPr>
      <t xml:space="preserve">l </t>
    </r>
    <r>
      <rPr>
        <sz val="12"/>
        <color theme="1"/>
        <rFont val="Arial"/>
        <family val="2"/>
      </rPr>
      <t>Fill in all the requested information</t>
    </r>
  </si>
  <si>
    <r>
      <rPr>
        <sz val="10"/>
        <color theme="1"/>
        <rFont val="Courier New"/>
        <family val="3"/>
      </rPr>
      <t>o</t>
    </r>
    <r>
      <rPr>
        <sz val="7"/>
        <color theme="1"/>
        <rFont val="Times New Roman"/>
        <family val="1"/>
      </rPr>
      <t xml:space="preserve">    </t>
    </r>
    <r>
      <rPr>
        <sz val="10"/>
        <color theme="1"/>
        <rFont val="Arial"/>
        <family val="2"/>
      </rPr>
      <t>Copy and Paste the data from the Individual Youth Registration form</t>
    </r>
  </si>
  <si>
    <r>
      <rPr>
        <sz val="10"/>
        <color theme="1"/>
        <rFont val="Courier New"/>
        <family val="3"/>
      </rPr>
      <t>o</t>
    </r>
    <r>
      <rPr>
        <sz val="7"/>
        <color theme="1"/>
        <rFont val="Times New Roman"/>
        <family val="1"/>
      </rPr>
      <t xml:space="preserve">    </t>
    </r>
    <r>
      <rPr>
        <sz val="10"/>
        <color theme="1"/>
        <rFont val="Arial"/>
        <family val="2"/>
      </rPr>
      <t>Select the first name, last name, and age and then Copy (Ctrl-C)</t>
    </r>
  </si>
  <si>
    <r>
      <rPr>
        <sz val="10"/>
        <color theme="1"/>
        <rFont val="Courier New"/>
        <family val="3"/>
      </rPr>
      <t>o</t>
    </r>
    <r>
      <rPr>
        <sz val="7"/>
        <color theme="1"/>
        <rFont val="Times New Roman"/>
        <family val="1"/>
      </rPr>
      <t xml:space="preserve">    </t>
    </r>
    <r>
      <rPr>
        <sz val="10"/>
        <color theme="1"/>
        <rFont val="Arial"/>
        <family val="2"/>
      </rPr>
      <t>Go to the form to fill in (e.g. Talent) and go to the first open row under first name and then Paste (Ctrl-V)</t>
    </r>
  </si>
  <si>
    <r>
      <rPr>
        <sz val="8"/>
        <color theme="1"/>
        <rFont val="Wingdings"/>
        <charset val="2"/>
      </rPr>
      <t>l</t>
    </r>
    <r>
      <rPr>
        <sz val="8"/>
        <color theme="1"/>
        <rFont val="Arial"/>
        <family val="2"/>
      </rPr>
      <t xml:space="preserve"> </t>
    </r>
    <r>
      <rPr>
        <sz val="12"/>
        <color theme="1"/>
        <rFont val="Arial"/>
        <family val="2"/>
      </rPr>
      <t>Y</t>
    </r>
    <r>
      <rPr>
        <u/>
        <sz val="12"/>
        <color theme="1"/>
        <rFont val="Arial"/>
        <family val="2"/>
      </rPr>
      <t>ou will need to print and sign the form(s)</t>
    </r>
  </si>
  <si>
    <t>o   Talent Registration – click HERE to go there</t>
  </si>
  <si>
    <t>Ad for Program (click HERE to go there)</t>
  </si>
  <si>
    <r>
      <rPr>
        <sz val="8"/>
        <color theme="1"/>
        <rFont val="Wingdings"/>
        <charset val="2"/>
      </rPr>
      <t>l</t>
    </r>
    <r>
      <rPr>
        <sz val="8"/>
        <color theme="1"/>
        <rFont val="Arial"/>
        <family val="2"/>
      </rPr>
      <t xml:space="preserve"> </t>
    </r>
    <r>
      <rPr>
        <sz val="12"/>
        <color theme="1"/>
        <rFont val="Arial"/>
        <family val="2"/>
      </rPr>
      <t>Please consider placing an ad in the program or collecting boosters!</t>
    </r>
  </si>
  <si>
    <r>
      <rPr>
        <sz val="8"/>
        <color theme="1"/>
        <rFont val="Wingdings"/>
        <charset val="2"/>
      </rPr>
      <t>l</t>
    </r>
    <r>
      <rPr>
        <sz val="8"/>
        <color theme="1"/>
        <rFont val="Arial"/>
        <family val="2"/>
      </rPr>
      <t xml:space="preserve"> </t>
    </r>
    <r>
      <rPr>
        <sz val="12"/>
        <color theme="1"/>
        <rFont val="Arial"/>
        <family val="2"/>
      </rPr>
      <t>Fill in all the requested information</t>
    </r>
  </si>
  <si>
    <r>
      <rPr>
        <sz val="8"/>
        <color theme="1"/>
        <rFont val="Wingdings"/>
        <charset val="2"/>
      </rPr>
      <t>l</t>
    </r>
    <r>
      <rPr>
        <sz val="8"/>
        <color theme="1"/>
        <rFont val="Arial"/>
        <family val="2"/>
      </rPr>
      <t xml:space="preserve"> </t>
    </r>
    <r>
      <rPr>
        <sz val="12"/>
        <color theme="1"/>
        <rFont val="Arial"/>
        <family val="2"/>
      </rPr>
      <t>Print and sign the form</t>
    </r>
  </si>
  <si>
    <r>
      <rPr>
        <sz val="8"/>
        <color theme="1"/>
        <rFont val="Wingdings"/>
        <charset val="2"/>
      </rPr>
      <t>l</t>
    </r>
    <r>
      <rPr>
        <sz val="8"/>
        <color theme="1"/>
        <rFont val="Arial"/>
        <family val="2"/>
      </rPr>
      <t xml:space="preserve"> </t>
    </r>
    <r>
      <rPr>
        <sz val="12"/>
        <color theme="1"/>
        <rFont val="Arial"/>
        <family val="2"/>
      </rPr>
      <t>Submit your Ad via email</t>
    </r>
  </si>
  <si>
    <r>
      <rPr>
        <b/>
        <u/>
        <sz val="12"/>
        <color theme="1"/>
        <rFont val="Arial"/>
        <family val="2"/>
      </rPr>
      <t>Clothing Orders</t>
    </r>
    <r>
      <rPr>
        <u/>
        <sz val="12"/>
        <color theme="1"/>
        <rFont val="Arial"/>
        <family val="2"/>
      </rPr>
      <t xml:space="preserve"> </t>
    </r>
  </si>
  <si>
    <r>
      <rPr>
        <sz val="8"/>
        <color theme="1"/>
        <rFont val="Wingdings"/>
        <charset val="2"/>
      </rPr>
      <t>l</t>
    </r>
    <r>
      <rPr>
        <sz val="8"/>
        <color theme="1"/>
        <rFont val="Calibri"/>
        <family val="2"/>
      </rPr>
      <t xml:space="preserve"> </t>
    </r>
    <r>
      <rPr>
        <sz val="11"/>
        <color theme="1"/>
        <rFont val="Calibri"/>
        <family val="2"/>
      </rPr>
      <t xml:space="preserve">If you choose, give Clothing Order Request worksheet to each member of your group to order shirts.  They can fill out the form and turn it in to you and you can use it to complete your group shirt order. </t>
    </r>
  </si>
  <si>
    <t>Click here to go to Clothing Order Request worksheet</t>
  </si>
  <si>
    <r>
      <rPr>
        <sz val="8"/>
        <color theme="1"/>
        <rFont val="Wingdings"/>
        <charset val="2"/>
      </rPr>
      <t>l</t>
    </r>
    <r>
      <rPr>
        <sz val="8"/>
        <color theme="1"/>
        <rFont val="Calibri"/>
        <family val="2"/>
      </rPr>
      <t xml:space="preserve"> </t>
    </r>
    <r>
      <rPr>
        <sz val="11"/>
        <color theme="1"/>
        <rFont val="Calibri"/>
        <family val="2"/>
      </rPr>
      <t>Use your individual clothing order forms and complete your Group Clothing Order Form</t>
    </r>
  </si>
  <si>
    <t>Click here to go to Final Clothing Order worksheet</t>
  </si>
  <si>
    <r>
      <rPr>
        <sz val="8"/>
        <color theme="1"/>
        <rFont val="Wingdings"/>
        <charset val="2"/>
      </rPr>
      <t>l</t>
    </r>
    <r>
      <rPr>
        <sz val="8"/>
        <color theme="1"/>
        <rFont val="Arial"/>
        <family val="2"/>
      </rPr>
      <t xml:space="preserve"> </t>
    </r>
    <r>
      <rPr>
        <sz val="12"/>
        <color theme="1"/>
        <rFont val="Arial"/>
        <family val="2"/>
      </rPr>
      <t xml:space="preserve">The bottom portion of the form should auto fill – </t>
    </r>
    <r>
      <rPr>
        <u/>
        <sz val="12"/>
        <color theme="1"/>
        <rFont val="Arial"/>
        <family val="2"/>
      </rPr>
      <t>you will need to print and sign the form(s)</t>
    </r>
  </si>
  <si>
    <t>Registration Summary worksheet (click HERE to go there)</t>
  </si>
  <si>
    <r>
      <rPr>
        <sz val="12"/>
        <color theme="1"/>
        <rFont val="Noto Sans Symbols"/>
      </rPr>
      <t>·</t>
    </r>
    <r>
      <rPr>
        <sz val="7"/>
        <color theme="1"/>
        <rFont val="Times New Roman"/>
        <family val="1"/>
      </rPr>
      <t>  </t>
    </r>
    <r>
      <rPr>
        <sz val="12"/>
        <color theme="1"/>
        <rFont val="Arial"/>
        <family val="2"/>
      </rPr>
      <t>Answer all questions</t>
    </r>
  </si>
  <si>
    <r>
      <rPr>
        <sz val="12"/>
        <color theme="1"/>
        <rFont val="Noto Sans Symbols"/>
      </rPr>
      <t>·</t>
    </r>
    <r>
      <rPr>
        <sz val="7"/>
        <color theme="1"/>
        <rFont val="Times New Roman"/>
        <family val="1"/>
      </rPr>
      <t>  </t>
    </r>
    <r>
      <rPr>
        <sz val="12"/>
        <color theme="1"/>
        <rFont val="Arial"/>
        <family val="2"/>
      </rPr>
      <t>The form will automatically complete the math for registration costs and enter totals</t>
    </r>
    <r>
      <rPr>
        <sz val="10"/>
        <color theme="1"/>
        <rFont val="Arial"/>
        <family val="2"/>
      </rPr>
      <t xml:space="preserve"> (Please double check)</t>
    </r>
  </si>
  <si>
    <r>
      <rPr>
        <sz val="12"/>
        <color theme="1"/>
        <rFont val="Noto Sans Symbols"/>
      </rPr>
      <t>·</t>
    </r>
    <r>
      <rPr>
        <sz val="7"/>
        <color theme="1"/>
        <rFont val="Times New Roman"/>
        <family val="1"/>
      </rPr>
      <t>  </t>
    </r>
    <r>
      <rPr>
        <sz val="12"/>
        <color theme="1"/>
        <rFont val="Arial"/>
        <family val="2"/>
      </rPr>
      <t>All weekend, (not preregistered, pay at the door) $30.00 p/p for 3 day.</t>
    </r>
  </si>
  <si>
    <r>
      <rPr>
        <sz val="12"/>
        <color theme="1"/>
        <rFont val="Noto Sans Symbols"/>
      </rPr>
      <t>·</t>
    </r>
    <r>
      <rPr>
        <sz val="7"/>
        <color theme="1"/>
        <rFont val="Times New Roman"/>
        <family val="1"/>
      </rPr>
      <t>  </t>
    </r>
    <r>
      <rPr>
        <sz val="12"/>
        <color theme="1"/>
        <rFont val="Arial"/>
        <family val="2"/>
      </rPr>
      <t>Saturday only individuals $5.00  may purchase Banquet tickets, $5.00.</t>
    </r>
  </si>
  <si>
    <r>
      <rPr>
        <sz val="12"/>
        <color theme="1"/>
        <rFont val="Noto Sans Symbols"/>
      </rPr>
      <t>·</t>
    </r>
    <r>
      <rPr>
        <sz val="7"/>
        <color theme="1"/>
        <rFont val="Times New Roman"/>
        <family val="1"/>
      </rPr>
      <t>  </t>
    </r>
    <r>
      <rPr>
        <sz val="12"/>
        <color theme="1"/>
        <rFont val="Arial"/>
        <family val="2"/>
      </rPr>
      <t>Due to limited space, we cannot house extra parents in the school classrooms.</t>
    </r>
  </si>
  <si>
    <r>
      <rPr>
        <sz val="12"/>
        <color theme="1"/>
        <rFont val="Noto Sans Symbols"/>
      </rPr>
      <t>·</t>
    </r>
    <r>
      <rPr>
        <sz val="7"/>
        <color theme="1"/>
        <rFont val="Times New Roman"/>
        <family val="1"/>
      </rPr>
      <t>  </t>
    </r>
    <r>
      <rPr>
        <sz val="12"/>
        <color theme="1"/>
        <rFont val="Arial"/>
        <family val="2"/>
      </rPr>
      <t>Please have extra parents make hotel reservations</t>
    </r>
  </si>
  <si>
    <r>
      <rPr>
        <sz val="12"/>
        <color theme="1"/>
        <rFont val="Noto Sans Symbols"/>
      </rPr>
      <t>·</t>
    </r>
    <r>
      <rPr>
        <sz val="7"/>
        <color theme="1"/>
        <rFont val="Times New Roman"/>
        <family val="1"/>
      </rPr>
      <t>  </t>
    </r>
    <r>
      <rPr>
        <sz val="12"/>
        <color theme="1"/>
        <rFont val="Arial"/>
        <family val="2"/>
      </rPr>
      <t xml:space="preserve">The top portion of the form should auto fill – </t>
    </r>
    <r>
      <rPr>
        <u/>
        <sz val="12"/>
        <color theme="1"/>
        <rFont val="Arial"/>
        <family val="2"/>
      </rPr>
      <t>you will need to print and sign the form(s)</t>
    </r>
  </si>
  <si>
    <t>King &amp; Queen Additional Information/Registration (Click HERE to go there)</t>
  </si>
  <si>
    <t>l Print the 2 Royalty forms for your contestants to complete and return as noted</t>
  </si>
  <si>
    <t>Scholarship Additional Information/Registration (See separate file)</t>
  </si>
  <si>
    <r>
      <rPr>
        <sz val="8"/>
        <color theme="1"/>
        <rFont val="Wingdings"/>
        <charset val="2"/>
      </rPr>
      <t>l</t>
    </r>
    <r>
      <rPr>
        <sz val="8"/>
        <color theme="1"/>
        <rFont val="Arial"/>
        <family val="2"/>
      </rPr>
      <t xml:space="preserve"> </t>
    </r>
    <r>
      <rPr>
        <sz val="12"/>
        <color theme="1"/>
        <rFont val="Arial"/>
        <family val="2"/>
      </rPr>
      <t>Print the 4 pages of Scholarship information for your applicants to complete and return as noted</t>
    </r>
  </si>
  <si>
    <r>
      <rPr>
        <sz val="8"/>
        <color theme="1"/>
        <rFont val="Wingdings"/>
        <charset val="2"/>
      </rPr>
      <t>l</t>
    </r>
    <r>
      <rPr>
        <sz val="8"/>
        <color theme="1"/>
        <rFont val="Arial"/>
        <family val="2"/>
      </rPr>
      <t xml:space="preserve"> </t>
    </r>
    <r>
      <rPr>
        <sz val="12"/>
        <color theme="1"/>
        <rFont val="Arial"/>
        <family val="2"/>
      </rPr>
      <t xml:space="preserve">Also, give your applicant the separate scholarship word electronic files – scholarship application MUST be typed and submitted via email and </t>
    </r>
    <r>
      <rPr>
        <u/>
        <sz val="12"/>
        <color theme="1"/>
        <rFont val="Arial"/>
        <family val="2"/>
      </rPr>
      <t>forms will need to be printed and signed and handed in or mailed</t>
    </r>
    <r>
      <rPr>
        <sz val="12"/>
        <color theme="1"/>
        <rFont val="Arial"/>
        <family val="2"/>
      </rPr>
      <t>.</t>
    </r>
  </si>
  <si>
    <t>Final Checklist for Registration (Click HERE to go there)</t>
  </si>
  <si>
    <r>
      <rPr>
        <sz val="8"/>
        <color theme="1"/>
        <rFont val="Wingdings"/>
        <charset val="2"/>
      </rPr>
      <t>l</t>
    </r>
    <r>
      <rPr>
        <sz val="8"/>
        <color theme="1"/>
        <rFont val="Arial"/>
        <family val="2"/>
      </rPr>
      <t xml:space="preserve"> </t>
    </r>
    <r>
      <rPr>
        <sz val="12"/>
        <color theme="1"/>
        <rFont val="Arial"/>
        <family val="2"/>
      </rPr>
      <t>Print the checklist and use it as a final review to ensure everything is completed</t>
    </r>
  </si>
  <si>
    <t>AUTO FILL</t>
  </si>
  <si>
    <t>Please fill in the information below.  The information will then be used to autofill information that repeats throughout the registration process</t>
  </si>
  <si>
    <t xml:space="preserve">NAME OF INDIVIDUAL IN CHARGE:  </t>
  </si>
  <si>
    <t xml:space="preserve">MAILING ADDRESS: </t>
  </si>
  <si>
    <t>CELL PHONE:</t>
  </si>
  <si>
    <t xml:space="preserve">ALTERNATE CONTACT NAME:  </t>
  </si>
  <si>
    <t>ALTERNATE CONTACT PHONE:</t>
  </si>
  <si>
    <t xml:space="preserve">AERIE /AUXILARY NAME &amp; #: </t>
  </si>
  <si>
    <t>DATE:</t>
  </si>
  <si>
    <t>Individual Activities Worksheet</t>
  </si>
  <si>
    <t xml:space="preserve">NAME:  </t>
  </si>
  <si>
    <t xml:space="preserve">AGE:  </t>
  </si>
  <si>
    <t xml:space="preserve">Please select one or more of the following activities to participate in.  </t>
  </si>
  <si>
    <r>
      <rPr>
        <b/>
        <sz val="10"/>
        <color rgb="FF000000"/>
        <rFont val="Noto Sans Symbols"/>
      </rPr>
      <t></t>
    </r>
    <r>
      <rPr>
        <sz val="10"/>
        <color rgb="FF000000"/>
        <rFont val="Calibri Light"/>
        <family val="2"/>
      </rPr>
      <t xml:space="preserve">  </t>
    </r>
  </si>
  <si>
    <r>
      <rPr>
        <b/>
        <sz val="12"/>
        <color rgb="FF000000"/>
        <rFont val="Times New Roman"/>
        <family val="1"/>
      </rPr>
      <t>ART (Friday turn in)</t>
    </r>
    <r>
      <rPr>
        <sz val="10"/>
        <color rgb="FF000000"/>
        <rFont val="Times New Roman"/>
        <family val="1"/>
      </rPr>
      <t xml:space="preserve"> – Participation is limited to </t>
    </r>
    <r>
      <rPr>
        <u/>
        <sz val="10"/>
        <color rgb="FF000000"/>
        <rFont val="Times New Roman"/>
        <family val="1"/>
      </rPr>
      <t>ONE</t>
    </r>
    <r>
      <rPr>
        <sz val="10"/>
        <color rgb="FF000000"/>
        <rFont val="Times New Roman"/>
        <family val="1"/>
      </rPr>
      <t xml:space="preserve"> category </t>
    </r>
    <r>
      <rPr>
        <u/>
        <sz val="10"/>
        <color rgb="FF000000"/>
        <rFont val="Times New Roman"/>
        <family val="1"/>
      </rPr>
      <t>AND</t>
    </r>
    <r>
      <rPr>
        <sz val="10"/>
        <color rgb="FF000000"/>
        <rFont val="Times New Roman"/>
        <family val="1"/>
      </rPr>
      <t xml:space="preserve"> the pin category.  The only way to participate in 2 art 
                  categories is to submit a pin design and something else. 
</t>
    </r>
    <r>
      <rPr>
        <b/>
        <sz val="10"/>
        <color rgb="FF000000"/>
        <rFont val="Times New Roman"/>
        <family val="1"/>
      </rPr>
      <t xml:space="preserve">ASK YOUR ADULTS FOR ART RULES FOR YOUR CATEGORY </t>
    </r>
  </si>
  <si>
    <t xml:space="preserve">(circle the number of the art project you wish to participate in) </t>
  </si>
  <si>
    <r>
      <rPr>
        <b/>
        <sz val="10"/>
        <color rgb="FF000000"/>
        <rFont val="Times New Roman"/>
        <family val="1"/>
      </rPr>
      <t>1.  Written Art (previously Written and Poetry) -</t>
    </r>
    <r>
      <rPr>
        <sz val="10"/>
        <color rgb="FF000000"/>
        <rFont val="Times New Roman"/>
        <family val="1"/>
      </rPr>
      <t xml:space="preserve"> 11" x 14" or smaller sheet of paper.</t>
    </r>
  </si>
  <si>
    <r>
      <rPr>
        <b/>
        <sz val="10"/>
        <color rgb="FF000000"/>
        <rFont val="Times New Roman"/>
        <family val="1"/>
      </rPr>
      <t xml:space="preserve">2.  Visual Arts- (previously drawing, crafted, computer) </t>
    </r>
    <r>
      <rPr>
        <sz val="10"/>
        <color rgb="FF000000"/>
        <rFont val="Times New Roman"/>
        <family val="1"/>
      </rPr>
      <t>- The participant may use any art supplies, clip art or computer graphics software at their disposal - not to exceed 24"x 24" in size</t>
    </r>
  </si>
  <si>
    <r>
      <rPr>
        <b/>
        <sz val="10"/>
        <color rgb="FF000000"/>
        <rFont val="Times New Roman"/>
        <family val="1"/>
      </rPr>
      <t xml:space="preserve">3.  Visual Arts - Photography Category </t>
    </r>
    <r>
      <rPr>
        <sz val="10"/>
        <color rgb="FF000000"/>
        <rFont val="Times New Roman"/>
        <family val="1"/>
      </rPr>
      <t>- non-written art photographed with a digital or SLR camera, actual work of participant, original - no photocopies, no downloaded images or other public media photos, not to exceed 8" x 10" and framed</t>
    </r>
  </si>
  <si>
    <r>
      <rPr>
        <b/>
        <sz val="10"/>
        <color rgb="FF000000"/>
        <rFont val="Times New Roman"/>
        <family val="1"/>
      </rPr>
      <t>4.  Pin</t>
    </r>
    <r>
      <rPr>
        <sz val="10"/>
        <color rgb="FF000000"/>
        <rFont val="Times New Roman"/>
        <family val="1"/>
      </rPr>
      <t xml:space="preserve"> - Use 3 basic colors, in addition to black &amp; white (Winning entry will be the 2026 Eagle State Pin design.)  Drawn by hand on 8.5" x 11" blank paper, may not include any computer designed art.  Eagle related.  Please see Art rules for futher instructions.</t>
    </r>
  </si>
  <si>
    <r>
      <rPr>
        <b/>
        <sz val="10"/>
        <color rgb="FF000000"/>
        <rFont val="Noto Sans Symbols"/>
      </rPr>
      <t></t>
    </r>
    <r>
      <rPr>
        <sz val="10"/>
        <color rgb="FF000000"/>
        <rFont val="Calibri Light"/>
        <family val="2"/>
      </rPr>
      <t xml:space="preserve">  </t>
    </r>
  </si>
  <si>
    <r>
      <rPr>
        <b/>
        <sz val="10"/>
        <color rgb="FF000000"/>
        <rFont val="Noto Sans Symbols"/>
      </rPr>
      <t></t>
    </r>
    <r>
      <rPr>
        <sz val="10"/>
        <color rgb="FF000000"/>
        <rFont val="Calibri Light"/>
        <family val="2"/>
      </rPr>
      <t xml:space="preserve">  </t>
    </r>
  </si>
  <si>
    <r>
      <rPr>
        <b/>
        <sz val="10"/>
        <color rgb="FF000000"/>
        <rFont val="Noto Sans Symbols"/>
      </rPr>
      <t></t>
    </r>
    <r>
      <rPr>
        <sz val="10"/>
        <color rgb="FF000000"/>
        <rFont val="Calibri Light"/>
        <family val="2"/>
      </rPr>
      <t xml:space="preserve">  </t>
    </r>
  </si>
  <si>
    <r>
      <rPr>
        <b/>
        <sz val="10"/>
        <color rgb="FF000000"/>
        <rFont val="Noto Sans Symbols"/>
      </rPr>
      <t></t>
    </r>
    <r>
      <rPr>
        <sz val="10"/>
        <color rgb="FF000000"/>
        <rFont val="Calibri Light"/>
        <family val="2"/>
      </rPr>
      <t xml:space="preserve">  </t>
    </r>
  </si>
  <si>
    <r>
      <rPr>
        <b/>
        <sz val="10"/>
        <color rgb="FF000000"/>
        <rFont val="Noto Sans Symbols"/>
      </rPr>
      <t></t>
    </r>
    <r>
      <rPr>
        <sz val="10"/>
        <color rgb="FF000000"/>
        <rFont val="Calibri Light"/>
        <family val="2"/>
      </rPr>
      <t xml:space="preserve">  </t>
    </r>
  </si>
  <si>
    <r>
      <rPr>
        <b/>
        <sz val="12"/>
        <color rgb="FF000000"/>
        <rFont val="Times New Roman"/>
        <family val="1"/>
      </rPr>
      <t>HOOP SHOOT (Sunday)</t>
    </r>
    <r>
      <rPr>
        <b/>
        <sz val="10"/>
        <color rgb="FF000000"/>
        <rFont val="Times New Roman"/>
        <family val="1"/>
      </rPr>
      <t xml:space="preserve"> –</t>
    </r>
    <r>
      <rPr>
        <sz val="10"/>
        <color rgb="FF000000"/>
        <rFont val="Times New Roman"/>
        <family val="1"/>
      </rPr>
      <t xml:space="preserve"> Spelling Bee conflicts with this event.</t>
    </r>
  </si>
  <si>
    <r>
      <rPr>
        <b/>
        <sz val="10"/>
        <color rgb="FF000000"/>
        <rFont val="Noto Sans Symbols"/>
      </rPr>
      <t></t>
    </r>
    <r>
      <rPr>
        <sz val="10"/>
        <color rgb="FF000000"/>
        <rFont val="Calibri Light"/>
        <family val="2"/>
      </rPr>
      <t xml:space="preserve">  </t>
    </r>
  </si>
  <si>
    <r>
      <rPr>
        <b/>
        <sz val="10"/>
        <color rgb="FF000000"/>
        <rFont val="Noto Sans Symbols"/>
      </rPr>
      <t></t>
    </r>
    <r>
      <rPr>
        <sz val="10"/>
        <color rgb="FF000000"/>
        <rFont val="Calibri Light"/>
        <family val="2"/>
      </rPr>
      <t xml:space="preserve">  </t>
    </r>
  </si>
  <si>
    <r>
      <rPr>
        <b/>
        <sz val="12"/>
        <color rgb="FF000000"/>
        <rFont val="Times New Roman"/>
        <family val="1"/>
      </rPr>
      <t>SCHOLARSHIP</t>
    </r>
    <r>
      <rPr>
        <b/>
        <sz val="10"/>
        <color rgb="FF000000"/>
        <rFont val="Times New Roman"/>
        <family val="1"/>
      </rPr>
      <t xml:space="preserve"> – </t>
    </r>
    <r>
      <rPr>
        <sz val="10"/>
        <color rgb="FF000000"/>
        <rFont val="Times New Roman"/>
        <family val="1"/>
      </rPr>
      <t>Individual must be graduating or have previously graduated the year of application or have a GED or equivalent degree by the date the application is due.  Maximum age to apply is twenty (20) years of age.</t>
    </r>
  </si>
  <si>
    <r>
      <rPr>
        <b/>
        <sz val="10"/>
        <color rgb="FF000000"/>
        <rFont val="Noto Sans Symbols"/>
      </rPr>
      <t></t>
    </r>
    <r>
      <rPr>
        <sz val="10"/>
        <color rgb="FF000000"/>
        <rFont val="Calibri Light"/>
        <family val="2"/>
      </rPr>
      <t xml:space="preserve">  </t>
    </r>
  </si>
  <si>
    <r>
      <rPr>
        <b/>
        <sz val="12"/>
        <color rgb="FF000000"/>
        <rFont val="Times New Roman"/>
        <family val="1"/>
      </rPr>
      <t>SPELLING BEE (Sunday)</t>
    </r>
    <r>
      <rPr>
        <b/>
        <sz val="10"/>
        <color rgb="FF000000"/>
        <rFont val="Times New Roman"/>
        <family val="1"/>
      </rPr>
      <t xml:space="preserve"> – </t>
    </r>
    <r>
      <rPr>
        <sz val="10"/>
        <color rgb="FF000000"/>
        <rFont val="Times New Roman"/>
        <family val="1"/>
      </rPr>
      <t xml:space="preserve">Hoop Shoot conflicts with this event. </t>
    </r>
  </si>
  <si>
    <r>
      <rPr>
        <b/>
        <sz val="10"/>
        <color rgb="FF000000"/>
        <rFont val="Noto Sans Symbols"/>
      </rPr>
      <t></t>
    </r>
    <r>
      <rPr>
        <sz val="10"/>
        <color rgb="FF000000"/>
        <rFont val="Calibri Light"/>
        <family val="2"/>
      </rPr>
      <t xml:space="preserve">  </t>
    </r>
  </si>
  <si>
    <r>
      <rPr>
        <b/>
        <sz val="12"/>
        <color rgb="FF000000"/>
        <rFont val="Times New Roman"/>
        <family val="1"/>
      </rPr>
      <t>TALENT (Sunday)</t>
    </r>
    <r>
      <rPr>
        <b/>
        <sz val="10"/>
        <color rgb="FF000000"/>
        <rFont val="Times New Roman"/>
        <family val="1"/>
      </rPr>
      <t xml:space="preserve"> – </t>
    </r>
    <r>
      <rPr>
        <sz val="10"/>
        <color rgb="FF000000"/>
        <rFont val="Times New Roman"/>
        <family val="1"/>
      </rPr>
      <t>Must register for at least one other event to participate in Talent.  Limit of 4 acts per Aerie/Auxiliary</t>
    </r>
  </si>
  <si>
    <r>
      <rPr>
        <b/>
        <sz val="10"/>
        <color rgb="FF000000"/>
        <rFont val="Noto Sans Symbols"/>
      </rPr>
      <t></t>
    </r>
    <r>
      <rPr>
        <sz val="10"/>
        <color rgb="FF000000"/>
        <rFont val="Calibri Light"/>
        <family val="2"/>
      </rPr>
      <t xml:space="preserve">  </t>
    </r>
  </si>
  <si>
    <r>
      <rPr>
        <b/>
        <sz val="12"/>
        <color rgb="FF000000"/>
        <rFont val="Times New Roman"/>
        <family val="1"/>
      </rPr>
      <t xml:space="preserve">TRACK </t>
    </r>
    <r>
      <rPr>
        <b/>
        <sz val="12"/>
        <color theme="1"/>
        <rFont val="Times New Roman"/>
        <family val="1"/>
      </rPr>
      <t>&amp; FIELD (Friday)</t>
    </r>
    <r>
      <rPr>
        <b/>
        <sz val="10"/>
        <color theme="1"/>
        <rFont val="Times New Roman"/>
        <family val="1"/>
      </rPr>
      <t xml:space="preserve"> </t>
    </r>
  </si>
  <si>
    <t>(please circle events for your age category that you wish to participate in)</t>
  </si>
  <si>
    <t>5 &amp; Under</t>
  </si>
  <si>
    <r>
      <rPr>
        <sz val="10"/>
        <color theme="1"/>
        <rFont val="Times New Roman"/>
        <family val="1"/>
      </rPr>
      <t xml:space="preserve"> </t>
    </r>
    <r>
      <rPr>
        <b/>
        <u/>
        <sz val="10"/>
        <color theme="1"/>
        <rFont val="Times New Roman"/>
        <family val="1"/>
      </rPr>
      <t>6 – 7 Years</t>
    </r>
  </si>
  <si>
    <t>8 - 10 Years</t>
  </si>
  <si>
    <t>11 - 12 Years</t>
  </si>
  <si>
    <t>13 - 15 Years</t>
  </si>
  <si>
    <t>16 - 20 Years</t>
  </si>
  <si>
    <t>50m Dash</t>
  </si>
  <si>
    <t>100m Dash</t>
  </si>
  <si>
    <t>Softball Throw</t>
  </si>
  <si>
    <t>200m Dash</t>
  </si>
  <si>
    <t>Football Throw</t>
  </si>
  <si>
    <t>Youth Participant Registration Form</t>
  </si>
  <si>
    <r>
      <rPr>
        <sz val="10"/>
        <color theme="1"/>
        <rFont val="Arial"/>
        <family val="2"/>
      </rPr>
      <t xml:space="preserve">LIST EACH YOUTH REGISTERED –PLEASE NOTE PREREQUISITES REQUIRED FOR </t>
    </r>
    <r>
      <rPr>
        <u/>
        <sz val="10"/>
        <color theme="1"/>
        <rFont val="Arial"/>
        <family val="2"/>
      </rPr>
      <t>BLUE SHADED</t>
    </r>
    <r>
      <rPr>
        <sz val="10"/>
        <color theme="1"/>
        <rFont val="Arial"/>
        <family val="2"/>
      </rPr>
      <t xml:space="preserve"> ACTIVITIES.  </t>
    </r>
  </si>
  <si>
    <t>Drill Dance &amp; Drill Military – TEAMS must pre-register. Talent – Talent Acts and Bowlers must be pre-registered. 
Royalty and Scholarship – Youth must submit forms in May and participate in Pre-Convention Interviews</t>
  </si>
  <si>
    <t>We encourage each youth to participate in at least two (2) events.</t>
  </si>
  <si>
    <t>For award and planning purposes please list all ages for participants.</t>
  </si>
  <si>
    <t>AGE   as of June 27, 2025</t>
  </si>
  <si>
    <t>Gender</t>
  </si>
  <si>
    <t>Participant</t>
  </si>
  <si>
    <t>AIR RIFLE</t>
  </si>
  <si>
    <t>ARCHERY</t>
  </si>
  <si>
    <r>
      <rPr>
        <b/>
        <sz val="9"/>
        <color theme="1"/>
        <rFont val="Arial"/>
        <family val="2"/>
      </rPr>
      <t xml:space="preserve">1   WRITTEN ART
</t>
    </r>
    <r>
      <rPr>
        <b/>
        <sz val="8"/>
        <color theme="1"/>
        <rFont val="Arial"/>
        <family val="2"/>
      </rPr>
      <t>(Essay &amp; Poetry)</t>
    </r>
  </si>
  <si>
    <r>
      <rPr>
        <b/>
        <sz val="9"/>
        <color theme="1"/>
        <rFont val="Arial"/>
        <family val="2"/>
      </rPr>
      <t xml:space="preserve">2   NON-WRITTEN ART
</t>
    </r>
    <r>
      <rPr>
        <b/>
        <sz val="8"/>
        <color theme="1"/>
        <rFont val="Arial"/>
        <family val="2"/>
      </rPr>
      <t>(Drawing, Crafted, Computer)</t>
    </r>
  </si>
  <si>
    <t>3   PHOTOGRAPY</t>
  </si>
  <si>
    <t>4   PIN</t>
  </si>
  <si>
    <t>BILLIARDS</t>
  </si>
  <si>
    <t>BOWLING</t>
  </si>
  <si>
    <t>CORNHOLE</t>
  </si>
  <si>
    <t>DARTS</t>
  </si>
  <si>
    <t>DRILL   DANCE</t>
  </si>
  <si>
    <t>DRILL   MILITARY</t>
  </si>
  <si>
    <t>HOOP SHOOT</t>
  </si>
  <si>
    <t>ROYALTY</t>
  </si>
  <si>
    <t>SCHOLARSHIP</t>
  </si>
  <si>
    <t>SPELLING   BEE</t>
  </si>
  <si>
    <r>
      <rPr>
        <b/>
        <sz val="8"/>
        <color theme="1"/>
        <rFont val="Arial"/>
        <family val="2"/>
      </rPr>
      <t>Spelling Bee</t>
    </r>
    <r>
      <rPr>
        <b/>
        <sz val="9"/>
        <color theme="1"/>
        <rFont val="Arial"/>
        <family val="2"/>
      </rPr>
      <t xml:space="preserve"> 
Last Completed Grade</t>
    </r>
  </si>
  <si>
    <t>TALENT</t>
  </si>
  <si>
    <t>TRACK 50 METER DASH
Ages 7 and under (only)</t>
  </si>
  <si>
    <t>TRACK 100 METER DASH
Ages 8 and up (only)</t>
  </si>
  <si>
    <t>TRACK 200 METER DASH
Ages 11 and up (only)</t>
  </si>
  <si>
    <t>TRACK SOFTBALL THROW
All Ages</t>
  </si>
  <si>
    <t>TRACK FOOTBALL THROW
All Ages</t>
  </si>
  <si>
    <t>TOTAL   COUNT</t>
  </si>
  <si>
    <r>
      <rPr>
        <b/>
        <sz val="9"/>
        <color rgb="FFFF0000"/>
        <rFont val="Arial"/>
        <family val="2"/>
      </rPr>
      <t xml:space="preserve">Check for </t>
    </r>
    <r>
      <rPr>
        <b/>
        <sz val="9"/>
        <color rgb="FFFF0000"/>
        <rFont val="Arial"/>
        <family val="2"/>
      </rPr>
      <t>ART Errors</t>
    </r>
  </si>
  <si>
    <r>
      <rPr>
        <b/>
        <sz val="9"/>
        <color rgb="FFFF0000"/>
        <rFont val="Arial"/>
        <family val="2"/>
      </rPr>
      <t xml:space="preserve">Check for </t>
    </r>
    <r>
      <rPr>
        <b/>
        <sz val="9"/>
        <color rgb="FFFF0000"/>
        <rFont val="Arial"/>
        <family val="2"/>
      </rPr>
      <t>SPELLING BEE Errors</t>
    </r>
  </si>
  <si>
    <r>
      <rPr>
        <b/>
        <sz val="9"/>
        <color rgb="FFFF0000"/>
        <rFont val="Arial"/>
        <family val="2"/>
      </rPr>
      <t xml:space="preserve">Check for </t>
    </r>
    <r>
      <rPr>
        <b/>
        <sz val="9"/>
        <color rgb="FFFF0000"/>
        <rFont val="Arial"/>
        <family val="2"/>
      </rPr>
      <t>TRACK Errors</t>
    </r>
  </si>
  <si>
    <t>NAME</t>
  </si>
  <si>
    <t>First name</t>
  </si>
  <si>
    <t>Last Name</t>
  </si>
  <si>
    <t>Continue participant registration on next page</t>
  </si>
  <si>
    <t xml:space="preserve">PLEASE COMPLETE THE BELOW INFORMATION FOR THE PERSON RESPONSIBLE FOR GROUP </t>
  </si>
  <si>
    <t xml:space="preserve">SIGNATURE:  </t>
  </si>
  <si>
    <t xml:space="preserve">Date: </t>
  </si>
  <si>
    <t>Email completed forms to Washington State Youth Registration Chairperson – Maribeliza Herrera WSEYC1@gmail.com</t>
  </si>
  <si>
    <r>
      <rPr>
        <sz val="10"/>
        <color theme="1"/>
        <rFont val="Arial"/>
        <family val="2"/>
      </rPr>
      <t xml:space="preserve">LIST EACH YOUTH REGISTERED –PLEASE NOTE PREREQUISITES REQUIRED FOR </t>
    </r>
    <r>
      <rPr>
        <u/>
        <sz val="10"/>
        <color theme="1"/>
        <rFont val="Arial"/>
        <family val="2"/>
      </rPr>
      <t>BLUE SHADED</t>
    </r>
    <r>
      <rPr>
        <sz val="10"/>
        <color theme="1"/>
        <rFont val="Arial"/>
        <family val="2"/>
      </rPr>
      <t xml:space="preserve"> ACTIVITIES.  </t>
    </r>
  </si>
  <si>
    <r>
      <rPr>
        <b/>
        <sz val="9"/>
        <color theme="1"/>
        <rFont val="Arial"/>
        <family val="2"/>
      </rPr>
      <t xml:space="preserve">1   WRITTEN ART
</t>
    </r>
    <r>
      <rPr>
        <b/>
        <sz val="8"/>
        <color theme="1"/>
        <rFont val="Arial"/>
        <family val="2"/>
      </rPr>
      <t>(Essay &amp; Poetry)</t>
    </r>
  </si>
  <si>
    <r>
      <rPr>
        <b/>
        <sz val="9"/>
        <color theme="1"/>
        <rFont val="Arial"/>
        <family val="2"/>
      </rPr>
      <t xml:space="preserve">2   NON-WRITTEN ART
</t>
    </r>
    <r>
      <rPr>
        <b/>
        <sz val="8"/>
        <color theme="1"/>
        <rFont val="Arial"/>
        <family val="2"/>
      </rPr>
      <t>(Drawing, Crafted, Computer)</t>
    </r>
  </si>
  <si>
    <t>ROYALTY CONTEST</t>
  </si>
  <si>
    <r>
      <rPr>
        <b/>
        <sz val="8"/>
        <color theme="1"/>
        <rFont val="Arial"/>
        <family val="2"/>
      </rPr>
      <t>Spelling Bee</t>
    </r>
    <r>
      <rPr>
        <b/>
        <sz val="9"/>
        <color theme="1"/>
        <rFont val="Arial"/>
        <family val="2"/>
      </rPr>
      <t xml:space="preserve"> 
Last Completed Grade</t>
    </r>
  </si>
  <si>
    <r>
      <rPr>
        <b/>
        <sz val="9"/>
        <color rgb="FFFF0000"/>
        <rFont val="Arial"/>
        <family val="2"/>
      </rPr>
      <t xml:space="preserve">Check for </t>
    </r>
    <r>
      <rPr>
        <b/>
        <sz val="9"/>
        <color rgb="FFFF0000"/>
        <rFont val="Arial"/>
        <family val="2"/>
      </rPr>
      <t>ART Errors</t>
    </r>
  </si>
  <si>
    <r>
      <rPr>
        <b/>
        <sz val="9"/>
        <color rgb="FFFF0000"/>
        <rFont val="Arial"/>
        <family val="2"/>
      </rPr>
      <t xml:space="preserve">Check for </t>
    </r>
    <r>
      <rPr>
        <b/>
        <sz val="9"/>
        <color rgb="FFFF0000"/>
        <rFont val="Arial"/>
        <family val="2"/>
      </rPr>
      <t>SPELLING BEE Errors</t>
    </r>
  </si>
  <si>
    <r>
      <rPr>
        <b/>
        <sz val="9"/>
        <color rgb="FFFF0000"/>
        <rFont val="Arial"/>
        <family val="2"/>
      </rPr>
      <t xml:space="preserve">Check for </t>
    </r>
    <r>
      <rPr>
        <b/>
        <sz val="9"/>
        <color rgb="FFFF0000"/>
        <rFont val="Arial"/>
        <family val="2"/>
      </rPr>
      <t>TRACK Errors</t>
    </r>
  </si>
  <si>
    <t>Chaperone/Visitor Registration Form</t>
  </si>
  <si>
    <r>
      <rPr>
        <u/>
        <sz val="9"/>
        <color theme="1"/>
        <rFont val="Arial"/>
        <family val="2"/>
      </rPr>
      <t>Chaperone</t>
    </r>
    <r>
      <rPr>
        <u/>
        <sz val="9"/>
        <color theme="1"/>
        <rFont val="Arial"/>
        <family val="2"/>
      </rPr>
      <t xml:space="preserve"> – 3-day pass - Individual </t>
    </r>
    <r>
      <rPr>
        <b/>
        <u/>
        <sz val="9"/>
        <color theme="1"/>
        <rFont val="Arial"/>
        <family val="2"/>
      </rPr>
      <t>staying in Organization’s room.</t>
    </r>
  </si>
  <si>
    <r>
      <rPr>
        <u/>
        <sz val="9"/>
        <color theme="1"/>
        <rFont val="Arial"/>
        <family val="2"/>
      </rPr>
      <t>Visitor</t>
    </r>
    <r>
      <rPr>
        <u/>
        <sz val="9"/>
        <color theme="1"/>
        <rFont val="Arial"/>
        <family val="2"/>
      </rPr>
      <t xml:space="preserve"> – 3-day pass – Staying in Motel, RV</t>
    </r>
  </si>
  <si>
    <r>
      <rPr>
        <u/>
        <sz val="9"/>
        <color theme="1"/>
        <rFont val="Arial"/>
        <family val="2"/>
      </rPr>
      <t>One Day &amp; Add</t>
    </r>
    <r>
      <rPr>
        <u/>
        <sz val="9"/>
        <color theme="1"/>
        <rFont val="Arial"/>
        <family val="2"/>
      </rPr>
      <t xml:space="preserve"> – One day pass good for Saturday Only ADD DINNER</t>
    </r>
  </si>
  <si>
    <r>
      <rPr>
        <u/>
        <sz val="9"/>
        <color theme="1"/>
        <rFont val="Arial"/>
        <family val="2"/>
      </rPr>
      <t>One Day</t>
    </r>
    <r>
      <rPr>
        <u/>
        <sz val="9"/>
        <color theme="1"/>
        <rFont val="Arial"/>
        <family val="2"/>
      </rPr>
      <t xml:space="preserve"> – One day pass good for Saturday Only</t>
    </r>
  </si>
  <si>
    <t>CHAPERONE</t>
  </si>
  <si>
    <t>VISITOR</t>
  </si>
  <si>
    <t>ONE DAY  &amp;   ADD DINNER</t>
  </si>
  <si>
    <t>ONE   DAY</t>
  </si>
  <si>
    <t>Continue Chaperone/Visitor registration on next page</t>
  </si>
  <si>
    <t>Page 2</t>
  </si>
  <si>
    <t>Swimming Registration Form</t>
  </si>
  <si>
    <r>
      <rPr>
        <sz val="10"/>
        <color theme="1"/>
        <rFont val="Arial"/>
        <family val="2"/>
      </rPr>
      <t>PLEASE COMPLETE FOR EACH PERSON REGISTERED FOR SWIMMING. USE AN “</t>
    </r>
    <r>
      <rPr>
        <b/>
        <sz val="10"/>
        <color theme="1"/>
        <rFont val="Arial"/>
        <family val="2"/>
      </rPr>
      <t>X</t>
    </r>
    <r>
      <rPr>
        <sz val="10"/>
        <color theme="1"/>
        <rFont val="Arial"/>
        <family val="2"/>
      </rPr>
      <t>” TO MARK THE EVENTS THEY WILL PARTICIPATE IN.  THIS IS USED FOR AWARDS AND PLANNING PURPOSES</t>
    </r>
  </si>
  <si>
    <r>
      <rPr>
        <b/>
        <sz val="10"/>
        <color theme="1"/>
        <rFont val="Arial"/>
        <family val="2"/>
      </rPr>
      <t xml:space="preserve">NOTE: Participants ages </t>
    </r>
    <r>
      <rPr>
        <b/>
        <u/>
        <sz val="10"/>
        <color theme="1"/>
        <rFont val="Arial"/>
        <family val="2"/>
      </rPr>
      <t>5 and Under</t>
    </r>
    <r>
      <rPr>
        <b/>
        <sz val="10"/>
        <color theme="1"/>
        <rFont val="Arial"/>
        <family val="2"/>
      </rPr>
      <t xml:space="preserve"> and </t>
    </r>
    <r>
      <rPr>
        <b/>
        <u/>
        <sz val="10"/>
        <color theme="1"/>
        <rFont val="Arial"/>
        <family val="2"/>
      </rPr>
      <t>6-7</t>
    </r>
    <r>
      <rPr>
        <b/>
        <sz val="10"/>
        <color theme="1"/>
        <rFont val="Arial"/>
        <family val="2"/>
      </rPr>
      <t xml:space="preserve"> year olds are not allowed to register for Swimming</t>
    </r>
  </si>
  <si>
    <t>AGE</t>
  </si>
  <si>
    <t>SEX   Gender</t>
  </si>
  <si>
    <t>Freestyle</t>
  </si>
  <si>
    <t>Back Stroke</t>
  </si>
  <si>
    <t>Breast Stroke</t>
  </si>
  <si>
    <t xml:space="preserve">Ages   </t>
  </si>
  <si>
    <t>8 – 10</t>
  </si>
  <si>
    <t>11 – 12</t>
  </si>
  <si>
    <t>13 – 15</t>
  </si>
  <si>
    <t>16 – 20</t>
  </si>
  <si>
    <t>Check</t>
  </si>
  <si>
    <t>If not zero, someone is missing from this form or is not checked on participant reg</t>
  </si>
  <si>
    <t>Email completed forms to Washington State Youth Registration Chairperson – Jennifer Wilkins WSEYC1@gmail.com</t>
  </si>
  <si>
    <t>AND hand in printed forms at May Youth Committee Meeting or mail and Postmark on or before May 18, 2019 (see team registration form for mailing address)</t>
  </si>
  <si>
    <t>Talent Registration Form</t>
  </si>
  <si>
    <r>
      <rPr>
        <sz val="11"/>
        <color theme="1"/>
        <rFont val="Times New Roman"/>
        <family val="1"/>
      </rPr>
      <t xml:space="preserve">In addition to your regular convention registration, please fill out this form and return it with your pre-registration.  The Talent Competition is a pre-registration only event. The form below must be completed and returned by the pre-registration due date.  </t>
    </r>
    <r>
      <rPr>
        <b/>
        <sz val="11"/>
        <color theme="1"/>
        <rFont val="Times New Roman"/>
        <family val="1"/>
      </rPr>
      <t>REMEMBER; ONLY 4 GROUP/ACTS PER ORGANIZATION</t>
    </r>
  </si>
  <si>
    <t>Additional Notes:</t>
  </si>
  <si>
    <r>
      <rPr>
        <sz val="8"/>
        <color theme="1"/>
        <rFont val="Noto Sans Symbols"/>
      </rPr>
      <t>·</t>
    </r>
    <r>
      <rPr>
        <sz val="7"/>
        <color theme="1"/>
        <rFont val="Times New Roman"/>
        <family val="1"/>
      </rPr>
      <t xml:space="preserve">          </t>
    </r>
    <r>
      <rPr>
        <sz val="8"/>
        <color theme="1"/>
        <rFont val="Times New Roman"/>
        <family val="1"/>
      </rPr>
      <t xml:space="preserve">For groups (more than one person), please create an average age and enter that for Group Average AGE </t>
    </r>
  </si>
  <si>
    <r>
      <rPr>
        <sz val="8"/>
        <color theme="1"/>
        <rFont val="Noto Sans Symbols"/>
      </rPr>
      <t>·</t>
    </r>
    <r>
      <rPr>
        <sz val="7"/>
        <color theme="1"/>
        <rFont val="Times New Roman"/>
        <family val="1"/>
      </rPr>
      <t xml:space="preserve">          </t>
    </r>
    <r>
      <rPr>
        <sz val="8"/>
        <color theme="1"/>
        <rFont val="Times New Roman"/>
        <family val="1"/>
      </rPr>
      <t xml:space="preserve">All youth intending to compete in the Talent Show must also compete in at least one other event to be eligible. </t>
    </r>
  </si>
  <si>
    <t>ACT ONE</t>
  </si>
  <si>
    <t>ACT TWO</t>
  </si>
  <si>
    <t>Group</t>
  </si>
  <si>
    <t>Group or Individual (click arrow)</t>
  </si>
  <si>
    <t>Individual</t>
  </si>
  <si>
    <r>
      <rPr>
        <b/>
        <sz val="10"/>
        <color theme="1"/>
        <rFont val="Calibri"/>
        <family val="2"/>
      </rPr>
      <t>Act Description</t>
    </r>
    <r>
      <rPr>
        <sz val="10"/>
        <color theme="1"/>
        <rFont val="Calibri"/>
        <family val="2"/>
      </rPr>
      <t xml:space="preserve"> (e.g. Singing, Lip-Sync, Dancing, Skit, Musical Instrument) - type below</t>
    </r>
  </si>
  <si>
    <r>
      <rPr>
        <b/>
        <sz val="10"/>
        <color theme="1"/>
        <rFont val="Calibri"/>
        <family val="2"/>
      </rPr>
      <t>Act Description</t>
    </r>
    <r>
      <rPr>
        <sz val="10"/>
        <color theme="1"/>
        <rFont val="Calibri"/>
        <family val="2"/>
      </rPr>
      <t xml:space="preserve"> (e.g. Singing, Lip-Sync, Dancing, Skit, Musical Instrument) - type below</t>
    </r>
  </si>
  <si>
    <t>First Name</t>
  </si>
  <si>
    <t>Age / Group Average Age</t>
  </si>
  <si>
    <t>ACT THREE</t>
  </si>
  <si>
    <t>ACT FOUR</t>
  </si>
  <si>
    <r>
      <rPr>
        <b/>
        <sz val="10"/>
        <color theme="1"/>
        <rFont val="Calibri"/>
        <family val="2"/>
      </rPr>
      <t>Act Description</t>
    </r>
    <r>
      <rPr>
        <sz val="10"/>
        <color theme="1"/>
        <rFont val="Calibri"/>
        <family val="2"/>
      </rPr>
      <t xml:space="preserve"> (e.g. Singing, Lip-Sync, Dancing, Skit, Musical Instrument) - type below</t>
    </r>
  </si>
  <si>
    <r>
      <rPr>
        <b/>
        <sz val="10"/>
        <color theme="1"/>
        <rFont val="Calibri"/>
        <family val="2"/>
      </rPr>
      <t>Act Description</t>
    </r>
    <r>
      <rPr>
        <sz val="10"/>
        <color theme="1"/>
        <rFont val="Calibri"/>
        <family val="2"/>
      </rPr>
      <t xml:space="preserve"> (e.g. Singing, Lip-Sync, Dancing, Skit, Musical Instrument) - type below</t>
    </r>
  </si>
  <si>
    <t>If not zero, someone is missing from this form or is not checked on participant registration</t>
  </si>
  <si>
    <t>Ad Submission Form</t>
  </si>
  <si>
    <r>
      <rPr>
        <sz val="12"/>
        <color theme="1"/>
        <rFont val="Arial"/>
        <family val="2"/>
      </rPr>
      <t xml:space="preserve">Thank you for your donation to the Washington State Eagles Youth Program through the purchase of an ad for our Youth Convention Booklet.  Your funding helps to finance the </t>
    </r>
    <r>
      <rPr>
        <u/>
        <sz val="12"/>
        <color theme="1"/>
        <rFont val="Arial"/>
        <family val="2"/>
      </rPr>
      <t>only</t>
    </r>
    <r>
      <rPr>
        <sz val="12"/>
        <color theme="1"/>
        <rFont val="Arial"/>
        <family val="2"/>
      </rPr>
      <t xml:space="preserve"> Youth Convention of its kind in Eagledom.  </t>
    </r>
  </si>
  <si>
    <t>The Washington State Eagles Youth Convention annually brings together young people for a weekend of fun, competitive events and friendship.  From track to darts, billiards to drill team, scrapbooking to talent, participants look forward to this event each June.</t>
  </si>
  <si>
    <t>Our success is dependent on the generosity of individuals and businesses.  Your support of youth activities is greatly appreciated.</t>
  </si>
  <si>
    <t>How Many</t>
  </si>
  <si>
    <t>COST</t>
  </si>
  <si>
    <t>AMT DUE</t>
  </si>
  <si>
    <t xml:space="preserve">   1 / 3 page  -  (business card) 5" x 1.9"</t>
  </si>
  <si>
    <t xml:space="preserve">   1 / 2 page  -  5" x 3.75"</t>
  </si>
  <si>
    <t xml:space="preserve">   Full page  -   5" x 7.5”</t>
  </si>
  <si>
    <t xml:space="preserve">   Boosters  -  individual names</t>
  </si>
  <si>
    <t>(per name)</t>
  </si>
  <si>
    <t xml:space="preserve">Aerie / Auxiliary &amp; #:  </t>
  </si>
  <si>
    <t xml:space="preserve">Submitted by (name):  </t>
  </si>
  <si>
    <t xml:space="preserve">Date:  </t>
  </si>
  <si>
    <t xml:space="preserve">E-Mail:  </t>
  </si>
  <si>
    <t xml:space="preserve">Phone:  </t>
  </si>
  <si>
    <t>Scan this QR Code to complete the Ad information online!</t>
  </si>
  <si>
    <t>Quick and easy submission of your ad to support our Youth</t>
  </si>
  <si>
    <t>Clothing Order Request Form</t>
  </si>
  <si>
    <t>T-shirts 50/50 cotton/polyester, are Heather Gray with pin design on the front.</t>
  </si>
  <si>
    <t xml:space="preserve">Hoodies are Heather Gray with pin design on the front.  </t>
  </si>
  <si>
    <t>¼ zip sweatshirts are Heather Gray with pin design on the front.</t>
  </si>
  <si>
    <t xml:space="preserve">Name: </t>
  </si>
  <si>
    <t>SIZE </t>
  </si>
  <si>
    <t xml:space="preserve">T-Shirt </t>
  </si>
  <si>
    <t xml:space="preserve">Hoodie </t>
  </si>
  <si>
    <t>1/4 Zip Sweatshirt</t>
  </si>
  <si>
    <t>Total Count</t>
  </si>
  <si>
    <t>Total Amount</t>
  </si>
  <si>
    <t>Quantity</t>
  </si>
  <si>
    <t>Amt Due</t>
  </si>
  <si>
    <t>Youth</t>
  </si>
  <si>
    <t>Small 6 - 8</t>
  </si>
  <si>
    <t>$</t>
  </si>
  <si>
    <t>Medium 10 -12</t>
  </si>
  <si>
    <t>Large 14 - 16</t>
  </si>
  <si>
    <t>X-Large 18 -20</t>
  </si>
  <si>
    <t>Adult</t>
  </si>
  <si>
    <t>Small</t>
  </si>
  <si>
    <t>Medium</t>
  </si>
  <si>
    <t>Large</t>
  </si>
  <si>
    <t>X-Large</t>
  </si>
  <si>
    <t>XX-Large
 - add $5</t>
  </si>
  <si>
    <t>XXX-Large
 - add $5</t>
  </si>
  <si>
    <t>XXXX-Large
 - add $10</t>
  </si>
  <si>
    <t>Total</t>
  </si>
  <si>
    <t xml:space="preserve">Return to your adult staff with payment </t>
  </si>
  <si>
    <t xml:space="preserve"> </t>
  </si>
  <si>
    <t>Group Clothing Order Form</t>
  </si>
  <si>
    <t>Compile your group’s individual orders and fill in the GREY shaded boxes in the form below.</t>
  </si>
  <si>
    <t>Submit with one check from your organization</t>
  </si>
  <si>
    <t>Final Checklist for Registration</t>
  </si>
  <si>
    <t>Yes</t>
  </si>
  <si>
    <t>ITEM</t>
  </si>
  <si>
    <t>COMPLETED?</t>
  </si>
  <si>
    <t>PRINTED?</t>
  </si>
  <si>
    <t>No</t>
  </si>
  <si>
    <t>select from drop down</t>
  </si>
  <si>
    <t xml:space="preserve">Individual Youth Registration Form </t>
  </si>
  <si>
    <t xml:space="preserve">Talent Registration </t>
  </si>
  <si>
    <t>Ad/Boosters for Program (If submitting)</t>
  </si>
  <si>
    <t>Group Clothing Order Form (if submitting)</t>
  </si>
  <si>
    <t>Aerie/Aux (Team) Registration Form</t>
  </si>
  <si>
    <t xml:space="preserve">Letter from Sponsoring Aerie/Auxiliary </t>
  </si>
  <si>
    <t>Check for Registration</t>
  </si>
  <si>
    <t>Check for Ad/Boosters</t>
  </si>
  <si>
    <t>Check for Clothing Orders</t>
  </si>
  <si>
    <t>Royalty Form (if applicable)</t>
  </si>
  <si>
    <t>Royalty (if applicable)</t>
  </si>
  <si>
    <t xml:space="preserve">Scholarship Application (if applicable) </t>
  </si>
  <si>
    <t>Aerie/Auxiliary (Team) Registration Form</t>
  </si>
  <si>
    <t>All Weekend:</t>
  </si>
  <si>
    <t>X</t>
  </si>
  <si>
    <t>(p/p If received by deadline)</t>
  </si>
  <si>
    <r>
      <rPr>
        <sz val="11"/>
        <color theme="1"/>
        <rFont val="Arial"/>
        <family val="2"/>
      </rPr>
      <t xml:space="preserve">All Weekend: </t>
    </r>
  </si>
  <si>
    <t>(p/p If not pre-registered, paying at door)</t>
  </si>
  <si>
    <r>
      <rPr>
        <sz val="11"/>
        <color theme="1"/>
        <rFont val="Arial"/>
        <family val="2"/>
      </rPr>
      <t xml:space="preserve">Saturday Only: </t>
    </r>
  </si>
  <si>
    <t>(per person with Banquet Ticket)</t>
  </si>
  <si>
    <r>
      <rPr>
        <sz val="11"/>
        <color theme="1"/>
        <rFont val="Arial"/>
        <family val="2"/>
      </rPr>
      <t xml:space="preserve">Saturday Only: </t>
    </r>
  </si>
  <si>
    <t>(per person)</t>
  </si>
  <si>
    <r>
      <rPr>
        <sz val="11"/>
        <color theme="1"/>
        <rFont val="Arial"/>
        <family val="2"/>
      </rPr>
      <t>8.</t>
    </r>
    <r>
      <rPr>
        <sz val="7"/>
        <color theme="1"/>
        <rFont val="Times New Roman"/>
        <family val="1"/>
      </rPr>
      <t xml:space="preserve">    </t>
    </r>
    <r>
      <rPr>
        <sz val="11"/>
        <color theme="1"/>
        <rFont val="Arial"/>
        <family val="2"/>
      </rPr>
      <t>Banquet – No. of tickets for those dining Saturday night at school:</t>
    </r>
  </si>
  <si>
    <t>9.    Housing needed? (select one)</t>
  </si>
  <si>
    <r>
      <rPr>
        <sz val="11"/>
        <color theme="1"/>
        <rFont val="Arial"/>
        <family val="2"/>
      </rPr>
      <t>a.</t>
    </r>
    <r>
      <rPr>
        <sz val="7"/>
        <color theme="1"/>
        <rFont val="Times New Roman"/>
        <family val="1"/>
      </rPr>
      <t xml:space="preserve">    </t>
    </r>
    <r>
      <rPr>
        <sz val="11"/>
        <color theme="1"/>
        <rFont val="Arial"/>
        <family val="2"/>
      </rPr>
      <t xml:space="preserve">Number of Classrooms Requested:  </t>
    </r>
  </si>
  <si>
    <r>
      <rPr>
        <sz val="11"/>
        <color theme="1"/>
        <rFont val="Arial"/>
        <family val="2"/>
      </rPr>
      <t>b.</t>
    </r>
    <r>
      <rPr>
        <sz val="7"/>
        <color theme="1"/>
        <rFont val="Times New Roman"/>
        <family val="1"/>
      </rPr>
      <t xml:space="preserve">    </t>
    </r>
    <r>
      <rPr>
        <sz val="11"/>
        <color theme="1"/>
        <rFont val="Arial"/>
        <family val="2"/>
      </rPr>
      <t>Number of Girls (Participants) Pre-Registered:</t>
    </r>
  </si>
  <si>
    <r>
      <rPr>
        <sz val="11"/>
        <color theme="1"/>
        <rFont val="Arial"/>
        <family val="2"/>
      </rPr>
      <t>c.</t>
    </r>
    <r>
      <rPr>
        <sz val="7"/>
        <color theme="1"/>
        <rFont val="Times New Roman"/>
        <family val="1"/>
      </rPr>
      <t xml:space="preserve">     </t>
    </r>
    <r>
      <rPr>
        <sz val="11"/>
        <color theme="1"/>
        <rFont val="Arial"/>
        <family val="2"/>
      </rPr>
      <t xml:space="preserve">Number of Boys (Participants) Pre-Registered: </t>
    </r>
  </si>
  <si>
    <t>**Due to limited space, State Youth Chairperson will only assign classrooms to pre-registered youth groups.                                                                            Size and number of rooms assigned will be at the discretion of the State Youth Chairperson</t>
  </si>
  <si>
    <t>10. Parking space for one motor home/RV needed? (select one)</t>
  </si>
  <si>
    <t>One (1) motor home or RV unit (must be self-contained) per organization will be allotted space for the preparation and serving                                of food.  One permit will be available upon arrival.  Do not arrive before 12 noon Friday.</t>
  </si>
  <si>
    <t>11.  Entry of Aerie/Auxiliary Scrapbook? (select one)</t>
  </si>
  <si>
    <t>12.  Scholarship Applicants? (select one)</t>
  </si>
  <si>
    <t>13.  Royalty? (select one)</t>
  </si>
  <si>
    <t xml:space="preserve">Signature:  </t>
  </si>
  <si>
    <t xml:space="preserve">Title:  </t>
  </si>
  <si>
    <t>Youth Royalty Competition</t>
  </si>
  <si>
    <t xml:space="preserve">Resume and Consent Form Deadline:  Postmarked on or before </t>
  </si>
  <si>
    <t>The Washington State Eagles Youth Convention sponsors the Youth Royalty contest for the purpose of honoring up to six young people in their youth program.</t>
  </si>
  <si>
    <t>As per State rules, contestants must be between the ages of twelve (12) years (on the starting date of Youth Convention) and nineteen (19) years (on the starting date of Youth Convention).  Each candidate must have been registered as participants in the 2024 Youth Convention.</t>
  </si>
  <si>
    <r>
      <rPr>
        <sz val="12"/>
        <color theme="1"/>
        <rFont val="Arial"/>
        <family val="2"/>
      </rPr>
      <t xml:space="preserve">Responsibilities of the State Youth Royalty Court include three required speaking appearances during their reign.  These events are either the Seattle Aerie #1 Anniversary, the first weekend in February or an Eagles District Meeting or Zone Conference Meeting; State Adult Convention acknowledgement speech and the State Youth Convention both in June 2026.  They will also participate in at least two (2) parades to be mutually agreed upon by all parties involved.  </t>
    </r>
    <r>
      <rPr>
        <b/>
        <sz val="12"/>
        <color theme="1"/>
        <rFont val="Arial"/>
        <family val="2"/>
      </rPr>
      <t>They may also be asked to make appearances at Zone Conferences, State President visits, and other Parades, etc.</t>
    </r>
  </si>
  <si>
    <t xml:space="preserve">A resume written by the candidate should include name, age, sponsoring Aerie/Auxiliary, how long they have been in the youth program, what they feel the youth program has done for them, what they think the purpose of the Royalty is, why they would like to be  a part of the Royal cort, plus a brief outline of their personal interests.  Any resume not received on or before the deadline will not be accepted and they may not compete  </t>
  </si>
  <si>
    <r>
      <rPr>
        <sz val="12"/>
        <color theme="1"/>
        <rFont val="Arial"/>
        <family val="2"/>
      </rPr>
      <t xml:space="preserve">Please send your </t>
    </r>
    <r>
      <rPr>
        <b/>
        <u/>
        <sz val="12"/>
        <color theme="1"/>
        <rFont val="Arial"/>
        <family val="2"/>
      </rPr>
      <t>resume</t>
    </r>
    <r>
      <rPr>
        <b/>
        <sz val="12"/>
        <color theme="1"/>
        <rFont val="Arial"/>
        <family val="2"/>
      </rPr>
      <t xml:space="preserve"> and consent forms </t>
    </r>
    <r>
      <rPr>
        <sz val="12"/>
        <color theme="1"/>
        <rFont val="Arial"/>
        <family val="2"/>
      </rPr>
      <t>to:</t>
    </r>
  </si>
  <si>
    <t>Aleesha Grigg</t>
  </si>
  <si>
    <t>1414 Ttereve Dr.</t>
  </si>
  <si>
    <t>Everett, WA  98203</t>
  </si>
  <si>
    <t>206-550-8645</t>
  </si>
  <si>
    <t>Resumes and consent forms may also be emailed to:</t>
  </si>
  <si>
    <t>aleeshagrigg@aol.com</t>
  </si>
  <si>
    <t>jwight777@gmail.com</t>
  </si>
  <si>
    <t>Good Luck!  We look forward to seeing you!</t>
  </si>
  <si>
    <t>Consent Form</t>
  </si>
  <si>
    <t>We hereby give permission for our child _______________________________ to take part in the Washington State Eagles Youth Royalty Contest.  In the event our child is crowned a member of the Youth Royalty Court, we also understand there may be some small monetary expenses on our part.  We also approve any photographs taken as a candidate or Youth Royalty Court may be used for promotional purposes.</t>
  </si>
  <si>
    <t xml:space="preserve">Youth’s Name:  </t>
  </si>
  <si>
    <t xml:space="preserve">Date of birth:  </t>
  </si>
  <si>
    <t xml:space="preserve">       Mo/day/year</t>
  </si>
  <si>
    <t xml:space="preserve">Address:  </t>
  </si>
  <si>
    <t xml:space="preserve">  Phone:  </t>
  </si>
  <si>
    <t>Street</t>
  </si>
  <si>
    <t>city</t>
  </si>
  <si>
    <t>state</t>
  </si>
  <si>
    <t>zip</t>
  </si>
  <si>
    <t xml:space="preserve">Sponsoring Aerie/Auxiliary &amp; No.:  </t>
  </si>
  <si>
    <t xml:space="preserve">Parent/Guardian Signature:  </t>
  </si>
  <si>
    <t xml:space="preserve">  Date:  </t>
  </si>
  <si>
    <t>Signature of individual responsible for youth participant</t>
  </si>
  <si>
    <t>9.  Print and return to MAY Youth meeting or mail, postmarked by May 16th, 2026</t>
  </si>
  <si>
    <t>10.  Send as an attachment in an email to WSEYC1@gmail.com also by May 16, 2026</t>
  </si>
  <si>
    <t xml:space="preserve">· Pre Registration &amp; add-on prices: $25.00 p/p for 3 day – advance payment due May 16, 2026!  </t>
  </si>
  <si>
    <t>AND hand in printed forms at May Youth Committee Meeting or mail and Postmark on or before May 16, 2026 (see team registration form for mailing address)</t>
  </si>
  <si>
    <t xml:space="preserve">Please complete this form and return it to the Registration Chairperson by May 16, 2026 or the third Saturday of May.  This form must include a signature – by signing this form you are responsible for the individuals you are registering. </t>
  </si>
  <si>
    <t>AND hand in printed forms at May Youth Committee Meeting or mail and Postmark on or before May 16, 2026</t>
  </si>
  <si>
    <t>May 16, 2026 (NO Exceptions!)</t>
  </si>
  <si>
    <t>Postmarked or sent electronically on or before Saturday, May 16, 2026 (NO EXCEPTIONS!)  We are not responsible for a resume not received by the May 16th deadline.</t>
  </si>
  <si>
    <t>(Age as of June 26th)</t>
  </si>
  <si>
    <t xml:space="preserve">AIR RIFLE (Saturday) </t>
  </si>
  <si>
    <r>
      <t>ARCHERY (Saturday)</t>
    </r>
    <r>
      <rPr>
        <sz val="12"/>
        <color theme="1"/>
        <rFont val="Times New Roman"/>
        <family val="1"/>
      </rPr>
      <t xml:space="preserve"> </t>
    </r>
  </si>
  <si>
    <r>
      <rPr>
        <b/>
        <sz val="12"/>
        <color rgb="FF000000"/>
        <rFont val="Times New Roman"/>
        <family val="1"/>
      </rPr>
      <t>BOWLING (Saturday)</t>
    </r>
    <r>
      <rPr>
        <b/>
        <sz val="10"/>
        <color rgb="FF000000"/>
        <rFont val="Times New Roman"/>
        <family val="1"/>
      </rPr>
      <t xml:space="preserve"> </t>
    </r>
  </si>
  <si>
    <r>
      <rPr>
        <sz val="10"/>
        <color rgb="FF000000"/>
        <rFont val="Times New Roman"/>
        <family val="1"/>
      </rPr>
      <t xml:space="preserve"> </t>
    </r>
    <r>
      <rPr>
        <b/>
        <sz val="12"/>
        <color rgb="FF000000"/>
        <rFont val="Times New Roman"/>
        <family val="1"/>
      </rPr>
      <t>BILLIARDS (Pool) (Friday/Saturday)</t>
    </r>
    <r>
      <rPr>
        <b/>
        <sz val="10"/>
        <color rgb="FF000000"/>
        <rFont val="Times New Roman"/>
        <family val="1"/>
      </rPr>
      <t xml:space="preserve"> </t>
    </r>
  </si>
  <si>
    <t>CORNHOLE (Saturday)</t>
  </si>
  <si>
    <t>DARTS (Friday)</t>
  </si>
  <si>
    <t>ROYALTY (Pre-convention &amp; Saturday) – Must be between the ages of 12 and 19 on the starting date of Youth Convention.  Each candidate must have been registered as participants in the 2025 Youth Convention.</t>
  </si>
  <si>
    <t>AGE   as of June 26, 2026</t>
  </si>
  <si>
    <r>
      <t xml:space="preserve">Ads need to be received "print ready" by   Payment for ads should </t>
    </r>
    <r>
      <rPr>
        <b/>
        <sz val="12"/>
        <color theme="1"/>
        <rFont val="Arial"/>
        <family val="2"/>
      </rPr>
      <t>Saturday May 16, 2025</t>
    </r>
    <r>
      <rPr>
        <sz val="12"/>
        <color theme="1"/>
        <rFont val="Arial"/>
        <family val="2"/>
      </rPr>
      <t xml:space="preserve"> be made payable to: Washington State Youth Convention and included with the ad, not combined with registration forms or fees.</t>
    </r>
  </si>
  <si>
    <t xml:space="preserve">Clothing will include the 2026 pin design shown below  </t>
  </si>
  <si>
    <t>425-905-5530</t>
  </si>
  <si>
    <t>Email completed forms to Washington State Youth Registration Chairperson – EDITH SCOTT  WSEYC1@gmail.com</t>
  </si>
  <si>
    <r>
      <t xml:space="preserve">Responsibilities of the State Youth Royalty include three required speaking appearances during their reign.  These events are either the Seattle Aerie #1 Anniversary, the first weekend in February or an Eagles District Meeting or Zone Conference Meeting; State Adult Convention acknowledgement speech and the State Youth Convention both in June 2027.  They will also participate in at least two (2) parades to be mutually agreed upon by all parties involved.  </t>
    </r>
    <r>
      <rPr>
        <b/>
        <sz val="12"/>
        <color theme="1"/>
        <rFont val="Arial"/>
        <family val="2"/>
      </rPr>
      <t>They may also be asked to make appearances at Zone Conferences, State President visits, and other Parades, etc.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</si>
</sst>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000\-000\-0000"/>
  </numFmts>
  <fonts count="70">
    <font>
      <sz val="11"/>
      <color theme="1"/>
      <name val="Calibri"/>
      <scheme val="minor"/>
    </font>
    <font>
      <sz val="11"/>
      <color theme="1"/>
      <name val="Calibri"/>
      <family val="2"/>
      <scheme val="minor"/>
    </font>
    <font>
      <sz val="11"/>
      <color theme="1"/>
      <name val="Calibri"/>
      <family val="2"/>
      <scheme val="minor"/>
    </font>
    <font>
      <sz val="11"/>
      <color theme="1"/>
      <name val="Calibri"/>
      <family val="2"/>
    </font>
    <font>
      <u/>
      <sz val="11"/>
      <color theme="10"/>
      <name val="Calibri"/>
      <family val="2"/>
    </font>
    <font>
      <b/>
      <sz val="11"/>
      <color theme="1"/>
      <name val="Calibri"/>
      <family val="2"/>
    </font>
    <font>
      <sz val="12"/>
      <color theme="1"/>
      <name val="Arial"/>
      <family val="2"/>
    </font>
    <font>
      <u/>
      <sz val="11"/>
      <color theme="10"/>
      <name val="Calibri"/>
      <family val="2"/>
    </font>
    <font>
      <b/>
      <u/>
      <sz val="12"/>
      <color theme="1"/>
      <name val="Arial"/>
      <family val="2"/>
    </font>
    <font>
      <b/>
      <u/>
      <sz val="12"/>
      <color theme="1"/>
      <name val="Arial"/>
      <family val="2"/>
    </font>
    <font>
      <sz val="12"/>
      <color theme="1"/>
      <name val="Noto Sans Symbols"/>
    </font>
    <font>
      <b/>
      <sz val="12"/>
      <color rgb="FF000000"/>
      <name val="Arial"/>
      <family val="2"/>
    </font>
    <font>
      <sz val="10"/>
      <color theme="1"/>
      <name val="Courier New"/>
      <family val="3"/>
    </font>
    <font>
      <u/>
      <sz val="11"/>
      <color theme="10"/>
      <name val="Calibri"/>
      <family val="2"/>
    </font>
    <font>
      <u/>
      <sz val="11"/>
      <color theme="10"/>
      <name val="Calibri"/>
      <family val="2"/>
    </font>
    <font>
      <b/>
      <u/>
      <sz val="12"/>
      <color theme="1"/>
      <name val="Arial"/>
      <family val="2"/>
    </font>
    <font>
      <b/>
      <u/>
      <sz val="14"/>
      <color theme="1"/>
      <name val="Times New Roman"/>
      <family val="1"/>
    </font>
    <font>
      <sz val="8"/>
      <color theme="1"/>
      <name val="Times New Roman"/>
      <family val="1"/>
    </font>
    <font>
      <b/>
      <sz val="12"/>
      <color theme="1"/>
      <name val="Times New Roman"/>
      <family val="1"/>
    </font>
    <font>
      <b/>
      <sz val="10"/>
      <color rgb="FF000000"/>
      <name val="Noto Sans Symbols"/>
    </font>
    <font>
      <b/>
      <sz val="10"/>
      <color rgb="FF000000"/>
      <name val="Times New Roman"/>
      <family val="1"/>
    </font>
    <font>
      <b/>
      <sz val="11"/>
      <color rgb="FF000000"/>
      <name val="Times New Roman"/>
      <family val="1"/>
    </font>
    <font>
      <b/>
      <sz val="10"/>
      <color theme="1"/>
      <name val="Times New Roman"/>
      <family val="1"/>
    </font>
    <font>
      <b/>
      <u/>
      <sz val="10"/>
      <color theme="1"/>
      <name val="Times New Roman"/>
      <family val="1"/>
    </font>
    <font>
      <sz val="10"/>
      <color theme="1"/>
      <name val="Times New Roman"/>
      <family val="1"/>
    </font>
    <font>
      <sz val="10"/>
      <color theme="1"/>
      <name val="Arial"/>
      <family val="2"/>
    </font>
    <font>
      <b/>
      <sz val="8"/>
      <color theme="1"/>
      <name val="Arial"/>
      <family val="2"/>
    </font>
    <font>
      <sz val="11"/>
      <name val="Calibri"/>
      <family val="2"/>
    </font>
    <font>
      <b/>
      <sz val="9"/>
      <color theme="1"/>
      <name val="Arial"/>
      <family val="2"/>
    </font>
    <font>
      <b/>
      <sz val="9"/>
      <color rgb="FFFF0000"/>
      <name val="Arial"/>
      <family val="2"/>
    </font>
    <font>
      <sz val="20"/>
      <color theme="1"/>
      <name val="Arial"/>
      <family val="2"/>
    </font>
    <font>
      <sz val="16"/>
      <color theme="1"/>
      <name val="Times New Roman"/>
      <family val="1"/>
    </font>
    <font>
      <sz val="9"/>
      <color theme="1"/>
      <name val="Arial"/>
      <family val="2"/>
    </font>
    <font>
      <sz val="9"/>
      <color rgb="FF000000"/>
      <name val="Arial"/>
      <family val="2"/>
    </font>
    <font>
      <b/>
      <sz val="10"/>
      <color theme="1"/>
      <name val="Arial"/>
      <family val="2"/>
    </font>
    <font>
      <sz val="8"/>
      <color theme="1"/>
      <name val="Arial"/>
      <family val="2"/>
    </font>
    <font>
      <u/>
      <sz val="9"/>
      <color theme="1"/>
      <name val="Arial"/>
      <family val="2"/>
    </font>
    <font>
      <b/>
      <u/>
      <sz val="14"/>
      <color theme="1"/>
      <name val="Times New Roman"/>
      <family val="1"/>
    </font>
    <font>
      <sz val="11"/>
      <color theme="1"/>
      <name val="Times New Roman"/>
      <family val="1"/>
    </font>
    <font>
      <sz val="8"/>
      <color theme="1"/>
      <name val="Noto Sans Symbols"/>
    </font>
    <font>
      <b/>
      <sz val="10"/>
      <color theme="1"/>
      <name val="Calibri"/>
      <family val="2"/>
    </font>
    <font>
      <sz val="10"/>
      <color theme="1"/>
      <name val="Calibri"/>
      <family val="2"/>
    </font>
    <font>
      <u/>
      <sz val="12"/>
      <color theme="1"/>
      <name val="Arial"/>
      <family val="2"/>
    </font>
    <font>
      <b/>
      <sz val="11"/>
      <color rgb="FF0070C0"/>
      <name val="Calibri"/>
      <family val="2"/>
    </font>
    <font>
      <sz val="12"/>
      <color rgb="FFFF0000"/>
      <name val="Arial"/>
      <family val="2"/>
    </font>
    <font>
      <sz val="11"/>
      <color rgb="FF000000"/>
      <name val="Arial"/>
      <family val="2"/>
    </font>
    <font>
      <sz val="11"/>
      <color rgb="FF000000"/>
      <name val="Calibri"/>
      <family val="2"/>
    </font>
    <font>
      <b/>
      <sz val="11"/>
      <color rgb="FF000000"/>
      <name val="Calibri"/>
      <family val="2"/>
    </font>
    <font>
      <b/>
      <u/>
      <sz val="10"/>
      <color rgb="FF000000"/>
      <name val="Arial"/>
      <family val="2"/>
    </font>
    <font>
      <sz val="10"/>
      <color rgb="FF000000"/>
      <name val="Arial"/>
      <family val="2"/>
    </font>
    <font>
      <b/>
      <u/>
      <sz val="11"/>
      <color rgb="FF000000"/>
      <name val="Calibri"/>
      <family val="2"/>
    </font>
    <font>
      <sz val="11"/>
      <color theme="1"/>
      <name val="Arial"/>
      <family val="2"/>
    </font>
    <font>
      <u/>
      <sz val="12"/>
      <color theme="1"/>
      <name val="Arial"/>
      <family val="2"/>
    </font>
    <font>
      <sz val="12"/>
      <color theme="1"/>
      <name val="ＭＳ ゴシック"/>
    </font>
    <font>
      <sz val="14"/>
      <color theme="1"/>
      <name val="Arial"/>
      <family val="2"/>
    </font>
    <font>
      <sz val="14"/>
      <color rgb="FFFF0000"/>
      <name val="Arial"/>
      <family val="2"/>
    </font>
    <font>
      <b/>
      <sz val="12"/>
      <color theme="1"/>
      <name val="Arial"/>
      <family val="2"/>
    </font>
    <font>
      <sz val="7"/>
      <color theme="1"/>
      <name val="Times New Roman"/>
      <family val="1"/>
    </font>
    <font>
      <sz val="8"/>
      <color theme="1"/>
      <name val="Wingdings"/>
      <charset val="2"/>
    </font>
    <font>
      <sz val="12"/>
      <color rgb="FF000000"/>
      <name val="Arial"/>
      <family val="2"/>
    </font>
    <font>
      <sz val="8"/>
      <color theme="1"/>
      <name val="Calibri"/>
      <family val="2"/>
    </font>
    <font>
      <sz val="12"/>
      <color theme="1"/>
      <name val="Times New Roman"/>
      <family val="1"/>
    </font>
    <font>
      <sz val="10"/>
      <color rgb="FF000000"/>
      <name val="Calibri Light"/>
      <family val="2"/>
    </font>
    <font>
      <b/>
      <sz val="12"/>
      <color rgb="FF000000"/>
      <name val="Times New Roman"/>
      <family val="1"/>
    </font>
    <font>
      <sz val="10"/>
      <color rgb="FF000000"/>
      <name val="Times New Roman"/>
      <family val="1"/>
    </font>
    <font>
      <u/>
      <sz val="10"/>
      <color rgb="FF000000"/>
      <name val="Times New Roman"/>
      <family val="1"/>
    </font>
    <font>
      <u/>
      <sz val="10"/>
      <color theme="1"/>
      <name val="Arial"/>
      <family val="2"/>
    </font>
    <font>
      <b/>
      <u/>
      <sz val="9"/>
      <color theme="1"/>
      <name val="Arial"/>
      <family val="2"/>
    </font>
    <font>
      <b/>
      <u/>
      <sz val="10"/>
      <color theme="1"/>
      <name val="Arial"/>
      <family val="2"/>
    </font>
    <font>
      <b/>
      <sz val="11"/>
      <color theme="1"/>
      <name val="Times New Roman"/>
      <family val="1"/>
    </font>
  </fonts>
  <fills count="9">
    <fill>
      <patternFill patternType="none"/>
    </fill>
    <fill>
      <patternFill patternType="gray125"/>
    </fill>
    <fill>
      <patternFill patternType="solid">
        <fgColor rgb="FFA5A5A5"/>
        <bgColor rgb="FFA5A5A5"/>
      </patternFill>
    </fill>
    <fill>
      <patternFill patternType="solid">
        <fgColor rgb="FFBFBFBF"/>
        <bgColor rgb="FFBFBFBF"/>
      </patternFill>
    </fill>
    <fill>
      <patternFill patternType="solid">
        <fgColor rgb="FF00B0F0"/>
        <bgColor rgb="FF00B0F0"/>
      </patternFill>
    </fill>
    <fill>
      <patternFill patternType="solid">
        <fgColor rgb="FFFFFFFF"/>
        <bgColor rgb="FFFFFFFF"/>
      </patternFill>
    </fill>
    <fill>
      <patternFill patternType="solid">
        <fgColor rgb="FFCCCCCC"/>
        <bgColor rgb="FFCCCCCC"/>
      </patternFill>
    </fill>
    <fill>
      <patternFill patternType="solid">
        <fgColor rgb="FFD9D9D9"/>
        <bgColor rgb="FFD9D9D9"/>
      </patternFill>
    </fill>
    <fill>
      <patternFill patternType="solid">
        <fgColor theme="0" tint="-0.249977111117893"/>
        <bgColor indexed="64"/>
      </patternFill>
    </fill>
  </fills>
  <borders count="35">
    <border>
      <left/>
      <right/>
      <top/>
      <bottom/>
      <diagonal/>
    </border>
    <border>
      <left/>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medium">
        <color rgb="FF000000"/>
      </right>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medium">
        <color rgb="FF000000"/>
      </top>
      <bottom/>
      <diagonal/>
    </border>
    <border>
      <left/>
      <right/>
      <top/>
      <bottom style="medium">
        <color rgb="FF000000"/>
      </bottom>
      <diagonal/>
    </border>
  </borders>
  <cellStyleXfs count="1">
    <xf numFmtId="0" fontId="0" fillId="0" borderId="0"/>
  </cellStyleXfs>
  <cellXfs count="208">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applyAlignment="1">
      <alignment vertical="center"/>
    </xf>
    <xf numFmtId="0" fontId="7" fillId="0" borderId="0" xfId="0" applyFont="1" applyAlignment="1">
      <alignment vertical="center"/>
    </xf>
    <xf numFmtId="0" fontId="6" fillId="0" borderId="0" xfId="0" applyFont="1" applyAlignment="1">
      <alignment horizontal="left" vertical="center"/>
    </xf>
    <xf numFmtId="0" fontId="9" fillId="0" borderId="0" xfId="0" applyFont="1" applyAlignment="1">
      <alignment vertical="center"/>
    </xf>
    <xf numFmtId="0" fontId="10"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left"/>
    </xf>
    <xf numFmtId="0" fontId="3" fillId="0" borderId="0" xfId="0" applyFont="1" applyAlignment="1">
      <alignment horizontal="left" wrapText="1"/>
    </xf>
    <xf numFmtId="0" fontId="3" fillId="0" borderId="0" xfId="0" applyFont="1" applyAlignment="1">
      <alignment horizontal="left"/>
    </xf>
    <xf numFmtId="0" fontId="15" fillId="0" borderId="0" xfId="0" applyFont="1" applyAlignment="1">
      <alignment horizontal="left" vertical="center"/>
    </xf>
    <xf numFmtId="0" fontId="6" fillId="0" borderId="0" xfId="0" applyFont="1" applyAlignment="1">
      <alignment vertical="center" wrapText="1"/>
    </xf>
    <xf numFmtId="0" fontId="6" fillId="0" borderId="0" xfId="0" applyFont="1" applyAlignment="1">
      <alignment horizontal="right" vertical="center"/>
    </xf>
    <xf numFmtId="49" fontId="3" fillId="0" borderId="2" xfId="0" applyNumberFormat="1" applyFont="1" applyBorder="1"/>
    <xf numFmtId="0" fontId="3" fillId="0" borderId="2" xfId="0" applyFont="1" applyBorder="1"/>
    <xf numFmtId="164" fontId="3" fillId="0" borderId="2" xfId="0" applyNumberFormat="1" applyFont="1" applyBorder="1" applyAlignment="1">
      <alignment horizontal="left"/>
    </xf>
    <xf numFmtId="14" fontId="3" fillId="0" borderId="2" xfId="0" applyNumberFormat="1" applyFont="1" applyBorder="1" applyAlignment="1">
      <alignment horizontal="left"/>
    </xf>
    <xf numFmtId="0" fontId="16" fillId="0" borderId="0" xfId="0" applyFont="1" applyAlignment="1">
      <alignment horizontal="center" vertical="center"/>
    </xf>
    <xf numFmtId="0" fontId="17" fillId="0" borderId="0" xfId="0" applyFont="1" applyAlignment="1">
      <alignment vertical="center"/>
    </xf>
    <xf numFmtId="0" fontId="18" fillId="0" borderId="0" xfId="0" applyFont="1" applyAlignment="1">
      <alignment vertical="center"/>
    </xf>
    <xf numFmtId="0" fontId="17" fillId="0" borderId="0" xfId="0" applyFont="1" applyAlignment="1">
      <alignment vertical="top"/>
    </xf>
    <xf numFmtId="0" fontId="3" fillId="0" borderId="0" xfId="0" applyFont="1" applyAlignment="1">
      <alignment vertical="top"/>
    </xf>
    <xf numFmtId="0" fontId="18" fillId="0" borderId="0" xfId="0" applyFont="1" applyAlignment="1">
      <alignment vertical="top"/>
    </xf>
    <xf numFmtId="0" fontId="19" fillId="0" borderId="0" xfId="0" applyFont="1" applyAlignment="1">
      <alignment vertical="top"/>
    </xf>
    <xf numFmtId="0" fontId="20" fillId="0" borderId="0" xfId="0" applyFont="1" applyAlignment="1">
      <alignment horizontal="left" vertical="top"/>
    </xf>
    <xf numFmtId="0" fontId="3" fillId="0" borderId="0" xfId="0" applyFont="1" applyAlignment="1">
      <alignment horizontal="left" vertical="top"/>
    </xf>
    <xf numFmtId="0" fontId="20" fillId="0" borderId="0" xfId="0" applyFont="1" applyAlignment="1">
      <alignment vertical="top"/>
    </xf>
    <xf numFmtId="0" fontId="22" fillId="0" borderId="0" xfId="0" applyFont="1" applyAlignment="1">
      <alignment vertical="top"/>
    </xf>
    <xf numFmtId="0" fontId="23" fillId="0" borderId="0" xfId="0" applyFont="1" applyAlignment="1">
      <alignment vertical="top"/>
    </xf>
    <xf numFmtId="0" fontId="24" fillId="0" borderId="0" xfId="0" applyFont="1" applyAlignment="1">
      <alignment vertical="top"/>
    </xf>
    <xf numFmtId="0" fontId="25" fillId="0" borderId="0" xfId="0" applyFont="1" applyAlignment="1">
      <alignment vertical="center"/>
    </xf>
    <xf numFmtId="0" fontId="3" fillId="2" borderId="1" xfId="0" applyFont="1" applyFill="1" applyBorder="1"/>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32" fillId="0" borderId="9" xfId="0" applyFont="1" applyBorder="1" applyAlignment="1">
      <alignment horizontal="right" vertical="center" wrapText="1"/>
    </xf>
    <xf numFmtId="0" fontId="32" fillId="0" borderId="11" xfId="0" applyFont="1" applyBorder="1" applyAlignment="1">
      <alignment horizontal="left" vertical="center" wrapText="1"/>
    </xf>
    <xf numFmtId="0" fontId="32" fillId="3" borderId="12" xfId="0" applyFont="1" applyFill="1" applyBorder="1" applyAlignment="1">
      <alignment horizontal="center" vertical="center" wrapText="1"/>
    </xf>
    <xf numFmtId="0" fontId="32" fillId="0" borderId="11" xfId="0" applyFont="1" applyBorder="1" applyAlignment="1">
      <alignment horizontal="center" vertical="center" wrapText="1"/>
    </xf>
    <xf numFmtId="0" fontId="32" fillId="2" borderId="12" xfId="0" applyFont="1" applyFill="1" applyBorder="1" applyAlignment="1">
      <alignment horizontal="center" vertical="center" wrapText="1"/>
    </xf>
    <xf numFmtId="0" fontId="32" fillId="5" borderId="12" xfId="0" applyFont="1" applyFill="1" applyBorder="1" applyAlignment="1">
      <alignment horizontal="center" vertical="center" wrapText="1"/>
    </xf>
    <xf numFmtId="0" fontId="33" fillId="5" borderId="12" xfId="0" applyFont="1" applyFill="1" applyBorder="1" applyAlignment="1">
      <alignment horizontal="center" vertical="center" wrapText="1"/>
    </xf>
    <xf numFmtId="0" fontId="34" fillId="0" borderId="0" xfId="0" applyFont="1" applyAlignment="1">
      <alignment vertical="center"/>
    </xf>
    <xf numFmtId="0" fontId="25" fillId="0" borderId="2" xfId="0" applyFont="1" applyBorder="1" applyAlignment="1">
      <alignment vertical="center"/>
    </xf>
    <xf numFmtId="0" fontId="35" fillId="0" borderId="0" xfId="0" applyFont="1" applyAlignment="1">
      <alignment vertical="center"/>
    </xf>
    <xf numFmtId="0" fontId="36" fillId="0" borderId="0" xfId="0" applyFont="1" applyAlignment="1">
      <alignment vertical="center"/>
    </xf>
    <xf numFmtId="0" fontId="32" fillId="0" borderId="9" xfId="0" applyFont="1" applyBorder="1" applyAlignment="1">
      <alignment horizontal="left" vertical="center" wrapText="1"/>
    </xf>
    <xf numFmtId="0" fontId="32" fillId="0" borderId="11" xfId="0" applyFont="1" applyBorder="1" applyAlignment="1">
      <alignment vertical="center" wrapText="1"/>
    </xf>
    <xf numFmtId="0" fontId="32" fillId="6" borderId="12" xfId="0" applyFont="1" applyFill="1" applyBorder="1" applyAlignment="1">
      <alignment horizontal="center" vertical="center" wrapText="1"/>
    </xf>
    <xf numFmtId="14" fontId="3" fillId="0" borderId="0" xfId="0" applyNumberFormat="1" applyFont="1"/>
    <xf numFmtId="0" fontId="3" fillId="0" borderId="0" xfId="0" applyFont="1" applyAlignment="1">
      <alignment wrapText="1"/>
    </xf>
    <xf numFmtId="0" fontId="35" fillId="0" borderId="0" xfId="0" applyFont="1" applyAlignment="1">
      <alignment horizontal="left" vertical="center"/>
    </xf>
    <xf numFmtId="0" fontId="28" fillId="6" borderId="13" xfId="0" applyFont="1" applyFill="1" applyBorder="1" applyAlignment="1">
      <alignment horizontal="center" vertical="center" wrapText="1"/>
    </xf>
    <xf numFmtId="0" fontId="28" fillId="0" borderId="14" xfId="0" applyFont="1" applyBorder="1" applyAlignment="1">
      <alignment horizontal="center" vertical="center" wrapText="1"/>
    </xf>
    <xf numFmtId="0" fontId="28" fillId="6" borderId="15" xfId="0" applyFont="1" applyFill="1" applyBorder="1" applyAlignment="1">
      <alignment horizontal="center" vertical="center" wrapText="1"/>
    </xf>
    <xf numFmtId="0" fontId="28" fillId="6" borderId="16" xfId="0" applyFont="1" applyFill="1" applyBorder="1" applyAlignment="1">
      <alignment horizontal="center" vertical="center" wrapText="1"/>
    </xf>
    <xf numFmtId="0" fontId="28" fillId="0" borderId="8" xfId="0" applyFont="1" applyBorder="1" applyAlignment="1">
      <alignment horizontal="center" vertical="center" wrapText="1"/>
    </xf>
    <xf numFmtId="16" fontId="28" fillId="6" borderId="16" xfId="0" applyNumberFormat="1" applyFont="1" applyFill="1" applyBorder="1" applyAlignment="1">
      <alignment horizontal="center" vertical="center" wrapText="1"/>
    </xf>
    <xf numFmtId="0" fontId="28" fillId="6" borderId="12" xfId="0" applyFont="1" applyFill="1" applyBorder="1" applyAlignment="1">
      <alignment horizontal="center" vertical="center" wrapText="1"/>
    </xf>
    <xf numFmtId="0" fontId="28" fillId="0" borderId="11" xfId="0" applyFont="1" applyBorder="1" applyAlignment="1">
      <alignment horizontal="center" vertical="center" wrapText="1"/>
    </xf>
    <xf numFmtId="0" fontId="3" fillId="0" borderId="0" xfId="0" applyFont="1" applyAlignment="1">
      <alignment horizontal="right"/>
    </xf>
    <xf numFmtId="14" fontId="3" fillId="0" borderId="0" xfId="0" applyNumberFormat="1" applyFont="1" applyAlignment="1">
      <alignment horizontal="left"/>
    </xf>
    <xf numFmtId="0" fontId="37" fillId="0" borderId="0" xfId="0" applyFont="1" applyAlignment="1">
      <alignment vertical="center"/>
    </xf>
    <xf numFmtId="0" fontId="38" fillId="0" borderId="0" xfId="0" applyFont="1" applyAlignment="1">
      <alignment vertical="center" wrapText="1"/>
    </xf>
    <xf numFmtId="0" fontId="38" fillId="0" borderId="0" xfId="0" applyFont="1" applyAlignment="1">
      <alignment vertical="center"/>
    </xf>
    <xf numFmtId="0" fontId="38" fillId="0" borderId="0" xfId="0" applyFont="1"/>
    <xf numFmtId="0" fontId="39" fillId="0" borderId="0" xfId="0" applyFont="1" applyAlignment="1">
      <alignment horizontal="left" vertical="center"/>
    </xf>
    <xf numFmtId="0" fontId="39" fillId="0" borderId="0" xfId="0" applyFont="1" applyAlignment="1">
      <alignment vertical="center"/>
    </xf>
    <xf numFmtId="0" fontId="40" fillId="0" borderId="7" xfId="0" applyFont="1" applyBorder="1"/>
    <xf numFmtId="0" fontId="41" fillId="0" borderId="0" xfId="0" applyFont="1"/>
    <xf numFmtId="0" fontId="41" fillId="0" borderId="20" xfId="0" applyFont="1" applyBorder="1"/>
    <xf numFmtId="0" fontId="40" fillId="0" borderId="24" xfId="0" applyFont="1" applyBorder="1"/>
    <xf numFmtId="0" fontId="40" fillId="0" borderId="25" xfId="0" applyFont="1" applyBorder="1"/>
    <xf numFmtId="0" fontId="40" fillId="0" borderId="26" xfId="0" applyFont="1" applyBorder="1" applyAlignment="1">
      <alignment wrapText="1"/>
    </xf>
    <xf numFmtId="0" fontId="41" fillId="0" borderId="24" xfId="0" applyFont="1" applyBorder="1"/>
    <xf numFmtId="0" fontId="41" fillId="0" borderId="25" xfId="0" applyFont="1" applyBorder="1"/>
    <xf numFmtId="0" fontId="41" fillId="0" borderId="26" xfId="0" applyFont="1" applyBorder="1"/>
    <xf numFmtId="0" fontId="41" fillId="0" borderId="27" xfId="0" applyFont="1" applyBorder="1"/>
    <xf numFmtId="0" fontId="41" fillId="0" borderId="28" xfId="0" applyFont="1" applyBorder="1"/>
    <xf numFmtId="0" fontId="41" fillId="0" borderId="29" xfId="0" applyFont="1" applyBorder="1"/>
    <xf numFmtId="0" fontId="42" fillId="0" borderId="0" xfId="0" applyFont="1" applyAlignment="1">
      <alignment vertical="center"/>
    </xf>
    <xf numFmtId="0" fontId="6" fillId="0" borderId="0" xfId="0" applyFont="1"/>
    <xf numFmtId="6" fontId="6" fillId="0" borderId="0" xfId="0" applyNumberFormat="1" applyFont="1" applyAlignment="1">
      <alignment vertical="center"/>
    </xf>
    <xf numFmtId="0" fontId="3" fillId="3" borderId="30" xfId="0" applyFont="1" applyFill="1" applyBorder="1"/>
    <xf numFmtId="6" fontId="3" fillId="0" borderId="0" xfId="0" applyNumberFormat="1" applyFont="1" applyAlignment="1">
      <alignment horizontal="center"/>
    </xf>
    <xf numFmtId="6" fontId="3" fillId="0" borderId="0" xfId="0" applyNumberFormat="1" applyFont="1"/>
    <xf numFmtId="0" fontId="6" fillId="3" borderId="30" xfId="0" applyFont="1" applyFill="1" applyBorder="1" applyAlignment="1">
      <alignment vertical="center"/>
    </xf>
    <xf numFmtId="0" fontId="3" fillId="0" borderId="0" xfId="0" applyFont="1" applyAlignment="1">
      <alignment horizontal="center"/>
    </xf>
    <xf numFmtId="0" fontId="3" fillId="0" borderId="7" xfId="0" applyFont="1" applyBorder="1"/>
    <xf numFmtId="0" fontId="3" fillId="0" borderId="8" xfId="0" applyFont="1" applyBorder="1"/>
    <xf numFmtId="0" fontId="3" fillId="0" borderId="10" xfId="0" applyFont="1" applyBorder="1"/>
    <xf numFmtId="0" fontId="3" fillId="0" borderId="34" xfId="0" applyFont="1" applyBorder="1"/>
    <xf numFmtId="0" fontId="3" fillId="0" borderId="11" xfId="0" applyFont="1" applyBorder="1"/>
    <xf numFmtId="0" fontId="45" fillId="0" borderId="13" xfId="0" applyFont="1" applyBorder="1" applyAlignment="1">
      <alignment vertical="center" wrapText="1"/>
    </xf>
    <xf numFmtId="0" fontId="46" fillId="7" borderId="15" xfId="0" applyFont="1" applyFill="1" applyBorder="1" applyAlignment="1">
      <alignment horizontal="center" vertical="center" wrapText="1"/>
    </xf>
    <xf numFmtId="6" fontId="47" fillId="0" borderId="14" xfId="0" applyNumberFormat="1" applyFont="1" applyBorder="1" applyAlignment="1">
      <alignment horizontal="center" vertical="center" wrapText="1"/>
    </xf>
    <xf numFmtId="0" fontId="46" fillId="7" borderId="15" xfId="0" applyFont="1" applyFill="1" applyBorder="1" applyAlignment="1">
      <alignment vertical="center" wrapText="1"/>
    </xf>
    <xf numFmtId="0" fontId="46" fillId="0" borderId="14" xfId="0" applyFont="1" applyBorder="1" applyAlignment="1">
      <alignment vertical="center" wrapText="1"/>
    </xf>
    <xf numFmtId="0" fontId="45" fillId="0" borderId="9" xfId="0" applyFont="1" applyBorder="1" applyAlignment="1">
      <alignment vertical="center" wrapText="1"/>
    </xf>
    <xf numFmtId="0" fontId="46" fillId="7" borderId="12" xfId="0" applyFont="1" applyFill="1" applyBorder="1" applyAlignment="1">
      <alignment horizontal="center" vertical="center" wrapText="1"/>
    </xf>
    <xf numFmtId="6" fontId="46" fillId="0" borderId="11" xfId="0" applyNumberFormat="1" applyFont="1" applyBorder="1" applyAlignment="1">
      <alignment horizontal="center" vertical="center" wrapText="1"/>
    </xf>
    <xf numFmtId="0" fontId="46" fillId="7" borderId="12" xfId="0" applyFont="1" applyFill="1" applyBorder="1" applyAlignment="1">
      <alignment vertical="center" wrapText="1"/>
    </xf>
    <xf numFmtId="0" fontId="48" fillId="0" borderId="9" xfId="0" applyFont="1" applyBorder="1" applyAlignment="1">
      <alignment vertical="center"/>
    </xf>
    <xf numFmtId="0" fontId="46" fillId="7" borderId="12" xfId="0" applyFont="1" applyFill="1" applyBorder="1" applyAlignment="1">
      <alignment vertical="center"/>
    </xf>
    <xf numFmtId="6" fontId="46" fillId="0" borderId="11" xfId="0" applyNumberFormat="1" applyFont="1" applyBorder="1" applyAlignment="1">
      <alignment vertical="center"/>
    </xf>
    <xf numFmtId="0" fontId="46" fillId="0" borderId="11" xfId="0" applyFont="1" applyBorder="1" applyAlignment="1">
      <alignment vertical="center"/>
    </xf>
    <xf numFmtId="0" fontId="49" fillId="0" borderId="9" xfId="0" applyFont="1" applyBorder="1" applyAlignment="1">
      <alignment vertical="center"/>
    </xf>
    <xf numFmtId="0" fontId="46" fillId="0" borderId="9" xfId="0" applyFont="1" applyBorder="1" applyAlignment="1">
      <alignment vertical="center"/>
    </xf>
    <xf numFmtId="0" fontId="50" fillId="0" borderId="9" xfId="0" applyFont="1" applyBorder="1" applyAlignment="1">
      <alignment vertical="center"/>
    </xf>
    <xf numFmtId="0" fontId="46" fillId="0" borderId="9" xfId="0" applyFont="1" applyBorder="1" applyAlignment="1">
      <alignment vertical="center" wrapText="1"/>
    </xf>
    <xf numFmtId="0" fontId="47" fillId="0" borderId="9" xfId="0" applyFont="1" applyBorder="1" applyAlignment="1">
      <alignment vertical="center"/>
    </xf>
    <xf numFmtId="0" fontId="51" fillId="0" borderId="0" xfId="0" applyFont="1" applyAlignment="1">
      <alignment horizontal="left" vertical="center"/>
    </xf>
    <xf numFmtId="0" fontId="52" fillId="0" borderId="0" xfId="0" applyFont="1" applyAlignment="1">
      <alignment horizontal="left" vertical="center"/>
    </xf>
    <xf numFmtId="0" fontId="53" fillId="0" borderId="25" xfId="0" applyFont="1" applyBorder="1" applyAlignment="1">
      <alignment horizontal="left" vertical="center"/>
    </xf>
    <xf numFmtId="0" fontId="53" fillId="0" borderId="0" xfId="0" applyFont="1" applyAlignment="1">
      <alignment horizontal="left" vertical="center"/>
    </xf>
    <xf numFmtId="0" fontId="25" fillId="0" borderId="0" xfId="0" applyFont="1" applyAlignment="1">
      <alignment horizontal="left" vertical="center"/>
    </xf>
    <xf numFmtId="0" fontId="51" fillId="0" borderId="0" xfId="0" applyFont="1" applyAlignment="1">
      <alignment vertical="center" wrapText="1"/>
    </xf>
    <xf numFmtId="0" fontId="3" fillId="3" borderId="1" xfId="0" applyFont="1" applyFill="1" applyBorder="1"/>
    <xf numFmtId="0" fontId="51" fillId="0" borderId="0" xfId="0" applyFont="1" applyAlignment="1">
      <alignment horizontal="right" vertical="center"/>
    </xf>
    <xf numFmtId="0" fontId="51" fillId="0" borderId="2" xfId="0" applyFont="1" applyBorder="1" applyAlignment="1">
      <alignment vertical="center"/>
    </xf>
    <xf numFmtId="0" fontId="51" fillId="0" borderId="0" xfId="0" applyFont="1" applyAlignment="1">
      <alignment horizontal="center" vertical="center"/>
    </xf>
    <xf numFmtId="8" fontId="51" fillId="0" borderId="2" xfId="0" applyNumberFormat="1" applyFont="1" applyBorder="1" applyAlignment="1">
      <alignment vertical="center"/>
    </xf>
    <xf numFmtId="0" fontId="51" fillId="0" borderId="0" xfId="0" applyFont="1" applyAlignment="1">
      <alignment vertical="center"/>
    </xf>
    <xf numFmtId="8" fontId="3" fillId="0" borderId="2" xfId="0" applyNumberFormat="1" applyFont="1" applyBorder="1"/>
    <xf numFmtId="0" fontId="51" fillId="3" borderId="30" xfId="0" applyFont="1" applyFill="1" applyBorder="1"/>
    <xf numFmtId="8" fontId="3" fillId="0" borderId="0" xfId="0" applyNumberFormat="1" applyFont="1"/>
    <xf numFmtId="0" fontId="53" fillId="0" borderId="2" xfId="0" applyFont="1" applyBorder="1" applyAlignment="1">
      <alignment horizontal="left" vertical="center"/>
    </xf>
    <xf numFmtId="0" fontId="35" fillId="0" borderId="0" xfId="0" applyFont="1" applyAlignment="1">
      <alignment vertical="center" wrapText="1"/>
    </xf>
    <xf numFmtId="14" fontId="3" fillId="0" borderId="2" xfId="0" applyNumberFormat="1" applyFont="1" applyBorder="1"/>
    <xf numFmtId="0" fontId="34" fillId="0" borderId="0" xfId="0" applyFont="1" applyAlignment="1">
      <alignment horizontal="left" vertical="center"/>
    </xf>
    <xf numFmtId="0" fontId="54" fillId="0" borderId="0" xfId="0" applyFont="1" applyAlignment="1">
      <alignment horizontal="center" vertical="center"/>
    </xf>
    <xf numFmtId="0" fontId="55" fillId="0" borderId="0" xfId="0" applyFont="1" applyAlignment="1">
      <alignment horizontal="center" vertical="center"/>
    </xf>
    <xf numFmtId="0" fontId="56" fillId="0" borderId="0" xfId="0" applyFont="1" applyAlignment="1">
      <alignment vertical="center" wrapText="1"/>
    </xf>
    <xf numFmtId="0" fontId="1" fillId="0" borderId="0" xfId="0" applyFont="1"/>
    <xf numFmtId="0" fontId="63" fillId="0" borderId="0" xfId="0" applyFont="1" applyAlignment="1">
      <alignment vertical="top"/>
    </xf>
    <xf numFmtId="0" fontId="3" fillId="0" borderId="1" xfId="0" applyFont="1" applyFill="1" applyBorder="1"/>
    <xf numFmtId="0" fontId="34" fillId="0" borderId="0" xfId="0" applyFont="1" applyFill="1" applyAlignment="1">
      <alignment vertical="center"/>
    </xf>
    <xf numFmtId="0" fontId="0" fillId="0" borderId="0" xfId="0" applyFill="1"/>
    <xf numFmtId="0" fontId="25" fillId="0" borderId="0" xfId="0" applyFont="1" applyFill="1" applyAlignment="1">
      <alignment vertical="center"/>
    </xf>
    <xf numFmtId="0" fontId="3" fillId="0" borderId="2" xfId="0" applyFont="1" applyFill="1" applyBorder="1"/>
    <xf numFmtId="0" fontId="3" fillId="0" borderId="0" xfId="0" applyFont="1" applyFill="1"/>
    <xf numFmtId="0" fontId="25" fillId="0" borderId="2" xfId="0" applyFont="1" applyFill="1" applyBorder="1" applyAlignment="1">
      <alignment vertical="center"/>
    </xf>
    <xf numFmtId="0" fontId="35" fillId="0" borderId="0" xfId="0" applyFont="1" applyFill="1" applyAlignment="1">
      <alignment vertical="center"/>
    </xf>
    <xf numFmtId="0" fontId="32" fillId="0" borderId="12" xfId="0" applyFont="1" applyBorder="1" applyAlignment="1">
      <alignment horizontal="center" vertical="center" wrapText="1"/>
    </xf>
    <xf numFmtId="0" fontId="32" fillId="8" borderId="12" xfId="0" applyFont="1" applyFill="1" applyBorder="1" applyAlignment="1">
      <alignment horizontal="center" vertical="center" wrapText="1"/>
    </xf>
    <xf numFmtId="0" fontId="44" fillId="0" borderId="1" xfId="0" applyFont="1" applyFill="1" applyBorder="1" applyAlignment="1">
      <alignment horizontal="left" vertical="center"/>
    </xf>
    <xf numFmtId="0" fontId="14" fillId="0" borderId="0" xfId="0" applyFont="1" applyAlignment="1">
      <alignment horizontal="left" wrapText="1"/>
    </xf>
    <xf numFmtId="0" fontId="0" fillId="0" borderId="0" xfId="0"/>
    <xf numFmtId="0" fontId="3" fillId="0" borderId="0" xfId="0" applyFont="1" applyAlignment="1">
      <alignment horizontal="left" wrapText="1"/>
    </xf>
    <xf numFmtId="0" fontId="6" fillId="0" borderId="0" xfId="0" applyFont="1" applyAlignment="1">
      <alignment horizontal="left" vertical="center" wrapText="1"/>
    </xf>
    <xf numFmtId="0" fontId="8" fillId="0" borderId="0" xfId="0" applyFont="1" applyAlignment="1">
      <alignment horizontal="center" vertical="center"/>
    </xf>
    <xf numFmtId="0" fontId="6" fillId="0" borderId="0" xfId="0" applyFont="1" applyAlignment="1">
      <alignment horizontal="center" vertical="center" wrapText="1"/>
    </xf>
    <xf numFmtId="0" fontId="11" fillId="0" borderId="0" xfId="0" applyFont="1" applyAlignment="1">
      <alignment horizontal="left" vertical="center" wrapText="1"/>
    </xf>
    <xf numFmtId="0" fontId="6" fillId="0" borderId="0" xfId="0" applyFont="1" applyAlignment="1">
      <alignment vertical="center" wrapText="1"/>
    </xf>
    <xf numFmtId="0" fontId="20" fillId="0" borderId="0" xfId="0" applyFont="1" applyAlignment="1">
      <alignment horizontal="left" vertical="top" wrapText="1"/>
    </xf>
    <xf numFmtId="0" fontId="21" fillId="0" borderId="0" xfId="0" applyFont="1" applyAlignment="1">
      <alignment vertical="top" wrapText="1"/>
    </xf>
    <xf numFmtId="0" fontId="20" fillId="0" borderId="0" xfId="0" applyFont="1" applyAlignment="1">
      <alignment vertical="top" wrapText="1"/>
    </xf>
    <xf numFmtId="0" fontId="16" fillId="0" borderId="0" xfId="0" applyFont="1" applyAlignment="1">
      <alignment horizontal="center" vertical="center"/>
    </xf>
    <xf numFmtId="0" fontId="18" fillId="0" borderId="0" xfId="0" applyFont="1" applyAlignment="1">
      <alignment horizontal="left" vertical="top" wrapText="1"/>
    </xf>
    <xf numFmtId="0" fontId="29" fillId="0" borderId="3" xfId="0" applyFont="1" applyBorder="1" applyAlignment="1">
      <alignment horizontal="center" vertical="center" textRotation="90"/>
    </xf>
    <xf numFmtId="0" fontId="27" fillId="0" borderId="6" xfId="0" applyFont="1" applyBorder="1"/>
    <xf numFmtId="0" fontId="27" fillId="0" borderId="9" xfId="0" applyFont="1" applyBorder="1"/>
    <xf numFmtId="0" fontId="26" fillId="0" borderId="4" xfId="0" applyFont="1" applyBorder="1" applyAlignment="1">
      <alignment horizontal="center" vertical="center" wrapText="1"/>
    </xf>
    <xf numFmtId="0" fontId="27" fillId="0" borderId="5" xfId="0" applyFont="1" applyBorder="1"/>
    <xf numFmtId="0" fontId="26" fillId="0" borderId="7" xfId="0" applyFont="1" applyBorder="1" applyAlignment="1">
      <alignment horizontal="center" vertical="center" wrapText="1"/>
    </xf>
    <xf numFmtId="0" fontId="27" fillId="0" borderId="8" xfId="0" applyFont="1" applyBorder="1"/>
    <xf numFmtId="0" fontId="28" fillId="3" borderId="3" xfId="0" applyFont="1" applyFill="1" applyBorder="1" applyAlignment="1">
      <alignment horizontal="center" vertical="center" textRotation="90"/>
    </xf>
    <xf numFmtId="0" fontId="28" fillId="0" borderId="3" xfId="0" applyFont="1" applyBorder="1" applyAlignment="1">
      <alignment vertical="center" textRotation="90" wrapText="1"/>
    </xf>
    <xf numFmtId="0" fontId="26"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28" fillId="4" borderId="3" xfId="0" applyFont="1" applyFill="1" applyBorder="1" applyAlignment="1">
      <alignment horizontal="center" vertical="center" textRotation="90"/>
    </xf>
    <xf numFmtId="0" fontId="28" fillId="3" borderId="3" xfId="0" applyFont="1" applyFill="1" applyBorder="1" applyAlignment="1">
      <alignment horizontal="center" vertical="center" textRotation="90" wrapText="1"/>
    </xf>
    <xf numFmtId="0" fontId="28" fillId="0" borderId="3" xfId="0" applyFont="1" applyBorder="1" applyAlignment="1">
      <alignment horizontal="center" vertical="center" textRotation="90"/>
    </xf>
    <xf numFmtId="14" fontId="3" fillId="0" borderId="2" xfId="0" applyNumberFormat="1" applyFont="1" applyFill="1" applyBorder="1" applyAlignment="1">
      <alignment horizontal="left"/>
    </xf>
    <xf numFmtId="0" fontId="27" fillId="0" borderId="2" xfId="0" applyFont="1" applyFill="1" applyBorder="1"/>
    <xf numFmtId="0" fontId="16" fillId="0" borderId="0" xfId="0" applyFont="1" applyFill="1" applyAlignment="1">
      <alignment horizontal="center" vertical="center"/>
    </xf>
    <xf numFmtId="0" fontId="0" fillId="0" borderId="0" xfId="0" applyFill="1"/>
    <xf numFmtId="0" fontId="25" fillId="0" borderId="0" xfId="0" applyFont="1" applyFill="1" applyAlignment="1">
      <alignment horizontal="left" vertical="center" wrapText="1"/>
    </xf>
    <xf numFmtId="0" fontId="30" fillId="0" borderId="7" xfId="0" applyFont="1" applyBorder="1" applyAlignment="1">
      <alignment horizontal="center" vertical="center" wrapText="1"/>
    </xf>
    <xf numFmtId="0" fontId="28" fillId="3" borderId="3" xfId="0" applyFont="1" applyFill="1" applyBorder="1" applyAlignment="1">
      <alignment vertical="center" textRotation="90" wrapText="1"/>
    </xf>
    <xf numFmtId="0" fontId="28" fillId="2" borderId="3" xfId="0" applyFont="1" applyFill="1" applyBorder="1" applyAlignment="1">
      <alignment vertical="center" textRotation="90" wrapText="1"/>
    </xf>
    <xf numFmtId="0" fontId="25" fillId="0" borderId="0" xfId="0" applyFont="1" applyAlignment="1">
      <alignment horizontal="left" vertical="center" wrapText="1"/>
    </xf>
    <xf numFmtId="0" fontId="34" fillId="0" borderId="3" xfId="0" applyFont="1" applyBorder="1" applyAlignment="1">
      <alignment vertical="center" textRotation="90" wrapText="1"/>
    </xf>
    <xf numFmtId="0" fontId="34" fillId="6" borderId="3" xfId="0" applyFont="1" applyFill="1" applyBorder="1" applyAlignment="1">
      <alignment horizontal="center" vertical="center" textRotation="90" wrapText="1"/>
    </xf>
    <xf numFmtId="0" fontId="34" fillId="6" borderId="3" xfId="0" applyFont="1" applyFill="1" applyBorder="1" applyAlignment="1">
      <alignment vertical="center" textRotation="90" wrapText="1"/>
    </xf>
    <xf numFmtId="0" fontId="3" fillId="0" borderId="0" xfId="0" applyFont="1" applyAlignment="1">
      <alignment wrapText="1"/>
    </xf>
    <xf numFmtId="0" fontId="25" fillId="0" borderId="0" xfId="0" applyFont="1" applyAlignment="1">
      <alignment vertical="center" wrapText="1"/>
    </xf>
    <xf numFmtId="0" fontId="28" fillId="6" borderId="3" xfId="0" applyFont="1" applyFill="1" applyBorder="1" applyAlignment="1">
      <alignment vertical="center" textRotation="90" wrapText="1"/>
    </xf>
    <xf numFmtId="0" fontId="41" fillId="0" borderId="21" xfId="0" applyFont="1" applyBorder="1"/>
    <xf numFmtId="0" fontId="27" fillId="0" borderId="22" xfId="0" applyFont="1" applyBorder="1"/>
    <xf numFmtId="0" fontId="27" fillId="0" borderId="23" xfId="0" applyFont="1" applyBorder="1"/>
    <xf numFmtId="0" fontId="38" fillId="0" borderId="0" xfId="0" applyFont="1" applyAlignment="1">
      <alignment horizontal="left" vertical="center" wrapText="1"/>
    </xf>
    <xf numFmtId="0" fontId="5" fillId="0" borderId="17" xfId="0" applyFont="1" applyBorder="1" applyAlignment="1">
      <alignment horizontal="center"/>
    </xf>
    <xf numFmtId="0" fontId="27" fillId="0" borderId="18" xfId="0" applyFont="1" applyBorder="1"/>
    <xf numFmtId="0" fontId="27" fillId="0" borderId="19" xfId="0" applyFont="1" applyBorder="1"/>
    <xf numFmtId="0" fontId="41" fillId="0" borderId="21" xfId="0" applyFont="1" applyBorder="1" applyAlignment="1">
      <alignment wrapText="1"/>
    </xf>
    <xf numFmtId="0" fontId="43" fillId="0" borderId="4" xfId="0" applyFont="1" applyBorder="1" applyAlignment="1">
      <alignment horizontal="center"/>
    </xf>
    <xf numFmtId="0" fontId="27" fillId="0" borderId="33" xfId="0" applyFont="1" applyBorder="1"/>
    <xf numFmtId="0" fontId="5" fillId="0" borderId="7" xfId="0" applyFont="1" applyBorder="1" applyAlignment="1">
      <alignment horizontal="center"/>
    </xf>
    <xf numFmtId="14" fontId="3" fillId="3" borderId="31" xfId="0" applyNumberFormat="1" applyFont="1" applyFill="1" applyBorder="1" applyAlignment="1">
      <alignment horizontal="left"/>
    </xf>
    <xf numFmtId="0" fontId="27" fillId="0" borderId="32" xfId="0" applyFont="1" applyBorder="1"/>
    <xf numFmtId="0" fontId="3" fillId="0" borderId="0" xfId="0" applyFont="1" applyAlignment="1">
      <alignment horizontal="center"/>
    </xf>
    <xf numFmtId="0" fontId="51" fillId="0" borderId="0" xfId="0" applyFont="1" applyAlignment="1">
      <alignment vertical="top" wrapText="1"/>
    </xf>
    <xf numFmtId="0" fontId="35" fillId="0" borderId="0" xfId="0" applyFont="1" applyAlignment="1">
      <alignment horizontal="left" vertical="center" wrapText="1"/>
    </xf>
    <xf numFmtId="0" fontId="54"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23" Type="http://schemas.openxmlformats.org/officeDocument/2006/relationships/calcChain" Target="calcChain.xml"/><Relationship Id="rId10" Type="http://schemas.openxmlformats.org/officeDocument/2006/relationships/worksheet" Target="worksheets/sheet10.xml"/><Relationship Id="rId19" Type="http://customschemas.google.com/relationships/workbookmetadata" Target="metadata"/><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5</xdr:col>
      <xdr:colOff>152400</xdr:colOff>
      <xdr:row>32</xdr:row>
      <xdr:rowOff>19050</xdr:rowOff>
    </xdr:from>
    <xdr:ext cx="2133600" cy="2266950"/>
    <xdr:pic>
      <xdr:nvPicPr>
        <xdr:cNvPr id="2" name="image16.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30</xdr:row>
      <xdr:rowOff>1</xdr:rowOff>
    </xdr:from>
    <xdr:to>
      <xdr:col>3</xdr:col>
      <xdr:colOff>57150</xdr:colOff>
      <xdr:row>37</xdr:row>
      <xdr:rowOff>141434</xdr:rowOff>
    </xdr:to>
    <xdr:pic>
      <xdr:nvPicPr>
        <xdr:cNvPr id="3" name="Picture 2">
          <a:extLst>
            <a:ext uri="{FF2B5EF4-FFF2-40B4-BE49-F238E27FC236}">
              <a16:creationId xmlns:a16="http://schemas.microsoft.com/office/drawing/2014/main" id="{B54C556E-A944-9CD2-E144-E97EFD0CA2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6048376"/>
          <a:ext cx="1571625" cy="154160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3.xml.rels><?xml version="1.0" encoding="UTF-8" standalone="yes"?>
<Relationships xmlns="http://schemas.openxmlformats.org/package/2006/relationships"><Relationship Id="rId1" Type="http://schemas.openxmlformats.org/officeDocument/2006/relationships/hyperlink" Target="mailto:aleeshagrigg@aol.com"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Eaglesyouthprgm@gmail.com"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opLeftCell="A54" workbookViewId="0">
      <selection activeCell="A58" sqref="A58"/>
    </sheetView>
  </sheetViews>
  <sheetFormatPr defaultColWidth="14.42578125" defaultRowHeight="15" customHeight="1"/>
  <cols>
    <col min="1" max="21" width="8.7109375" customWidth="1"/>
  </cols>
  <sheetData>
    <row r="1" spans="1:10" ht="15.75">
      <c r="A1" s="153" t="s">
        <v>9</v>
      </c>
      <c r="B1" s="150"/>
      <c r="C1" s="150"/>
      <c r="D1" s="150"/>
      <c r="E1" s="150"/>
      <c r="F1" s="150"/>
      <c r="G1" s="150"/>
      <c r="H1" s="150"/>
      <c r="I1" s="150"/>
      <c r="J1" s="150"/>
    </row>
    <row r="2" spans="1:10" ht="30.75" customHeight="1">
      <c r="A2" s="154" t="s">
        <v>10</v>
      </c>
      <c r="B2" s="150"/>
      <c r="C2" s="150"/>
      <c r="D2" s="150"/>
      <c r="E2" s="150"/>
      <c r="F2" s="150"/>
      <c r="G2" s="150"/>
      <c r="H2" s="150"/>
      <c r="I2" s="150"/>
      <c r="J2" s="150"/>
    </row>
    <row r="3" spans="1:10" ht="15.75">
      <c r="A3" s="8" t="s">
        <v>11</v>
      </c>
    </row>
    <row r="4" spans="1:10" ht="13.5" customHeight="1">
      <c r="A4" s="7" t="s">
        <v>12</v>
      </c>
    </row>
    <row r="5" spans="1:10" ht="13.5" customHeight="1">
      <c r="A5" s="7" t="s">
        <v>13</v>
      </c>
    </row>
    <row r="6" spans="1:10" ht="13.5" customHeight="1">
      <c r="A6" s="7" t="s">
        <v>14</v>
      </c>
    </row>
    <row r="7" spans="1:10" ht="13.5" customHeight="1">
      <c r="A7" s="7" t="s">
        <v>15</v>
      </c>
    </row>
    <row r="8" spans="1:10" ht="13.5" customHeight="1">
      <c r="A8" s="7" t="s">
        <v>16</v>
      </c>
    </row>
    <row r="9" spans="1:10" ht="13.5" customHeight="1">
      <c r="A9" s="7" t="s">
        <v>17</v>
      </c>
    </row>
    <row r="10" spans="1:10" ht="13.5" customHeight="1">
      <c r="A10" s="7" t="s">
        <v>18</v>
      </c>
    </row>
    <row r="11" spans="1:10" ht="15" customHeight="1">
      <c r="A11" s="7" t="s">
        <v>19</v>
      </c>
    </row>
    <row r="12" spans="1:10" ht="13.5" customHeight="1">
      <c r="A12" s="7" t="s">
        <v>20</v>
      </c>
    </row>
    <row r="13" spans="1:10" ht="18.75" customHeight="1">
      <c r="A13" s="7" t="s">
        <v>335</v>
      </c>
    </row>
    <row r="14" spans="1:10" ht="21" customHeight="1">
      <c r="A14" s="7" t="s">
        <v>336</v>
      </c>
    </row>
    <row r="15" spans="1:10" ht="6" customHeight="1">
      <c r="A15" s="7"/>
    </row>
    <row r="16" spans="1:10">
      <c r="A16" s="3" t="s">
        <v>21</v>
      </c>
    </row>
    <row r="17" spans="1:10" ht="48" customHeight="1">
      <c r="A17" s="152" t="s">
        <v>22</v>
      </c>
      <c r="B17" s="150"/>
      <c r="C17" s="150"/>
      <c r="D17" s="150"/>
      <c r="E17" s="150"/>
      <c r="F17" s="150"/>
      <c r="G17" s="150"/>
      <c r="H17" s="150"/>
      <c r="I17" s="150"/>
      <c r="J17" s="150"/>
    </row>
    <row r="18" spans="1:10" ht="6" customHeight="1">
      <c r="A18" s="5"/>
    </row>
    <row r="19" spans="1:10">
      <c r="A19" s="3" t="s">
        <v>23</v>
      </c>
    </row>
    <row r="20" spans="1:10" ht="48.75" customHeight="1">
      <c r="A20" s="152" t="s">
        <v>24</v>
      </c>
      <c r="B20" s="150"/>
      <c r="C20" s="150"/>
      <c r="D20" s="150"/>
      <c r="E20" s="150"/>
      <c r="F20" s="150"/>
      <c r="G20" s="150"/>
      <c r="H20" s="150"/>
      <c r="I20" s="150"/>
      <c r="J20" s="150"/>
    </row>
    <row r="21" spans="1:10" ht="6" customHeight="1">
      <c r="A21" s="5"/>
    </row>
    <row r="22" spans="1:10" ht="15.75" customHeight="1">
      <c r="A22" s="3" t="s">
        <v>25</v>
      </c>
    </row>
    <row r="23" spans="1:10" ht="15.75" customHeight="1">
      <c r="A23" s="9" t="s">
        <v>26</v>
      </c>
    </row>
    <row r="24" spans="1:10" ht="15.75" customHeight="1">
      <c r="A24" s="9" t="s">
        <v>27</v>
      </c>
    </row>
    <row r="25" spans="1:10" ht="15.75" customHeight="1">
      <c r="A25" s="9" t="s">
        <v>28</v>
      </c>
    </row>
    <row r="26" spans="1:10" ht="6" customHeight="1">
      <c r="A26" s="5"/>
    </row>
    <row r="27" spans="1:10" ht="15.75" customHeight="1">
      <c r="A27" s="3" t="s">
        <v>29</v>
      </c>
    </row>
    <row r="28" spans="1:10" ht="48" customHeight="1">
      <c r="A28" s="155" t="s">
        <v>30</v>
      </c>
      <c r="B28" s="150"/>
      <c r="C28" s="150"/>
      <c r="D28" s="150"/>
      <c r="E28" s="150"/>
      <c r="F28" s="150"/>
      <c r="G28" s="150"/>
      <c r="H28" s="150"/>
      <c r="I28" s="150"/>
      <c r="J28" s="150"/>
    </row>
    <row r="29" spans="1:10" ht="30.75" customHeight="1">
      <c r="A29" s="155" t="s">
        <v>31</v>
      </c>
      <c r="B29" s="150"/>
      <c r="C29" s="150"/>
      <c r="D29" s="150"/>
      <c r="E29" s="150"/>
      <c r="F29" s="150"/>
      <c r="G29" s="150"/>
      <c r="H29" s="150"/>
      <c r="I29" s="150"/>
      <c r="J29" s="150"/>
    </row>
    <row r="30" spans="1:10" ht="15.75" customHeight="1">
      <c r="A30" s="7" t="s">
        <v>32</v>
      </c>
    </row>
    <row r="31" spans="1:10" ht="6" customHeight="1">
      <c r="A31" s="5"/>
    </row>
    <row r="32" spans="1:10" ht="15" customHeight="1">
      <c r="A32" s="8" t="s">
        <v>33</v>
      </c>
    </row>
    <row r="33" spans="1:1" ht="15.75" customHeight="1">
      <c r="A33" s="9" t="s">
        <v>34</v>
      </c>
    </row>
    <row r="34" spans="1:1" ht="15.75" customHeight="1">
      <c r="A34" s="10" t="s">
        <v>35</v>
      </c>
    </row>
    <row r="35" spans="1:1" ht="15.75" customHeight="1">
      <c r="A35" s="10" t="s">
        <v>36</v>
      </c>
    </row>
    <row r="36" spans="1:1" ht="15.75" customHeight="1">
      <c r="A36" s="10" t="s">
        <v>37</v>
      </c>
    </row>
    <row r="37" spans="1:1" ht="15.75" customHeight="1">
      <c r="A37" s="9" t="s">
        <v>38</v>
      </c>
    </row>
    <row r="38" spans="1:1" ht="15.75" customHeight="1">
      <c r="A38" s="11" t="s">
        <v>39</v>
      </c>
    </row>
    <row r="39" spans="1:1" ht="15" customHeight="1">
      <c r="A39" s="5"/>
    </row>
    <row r="40" spans="1:1" ht="15" customHeight="1">
      <c r="A40" s="5"/>
    </row>
    <row r="41" spans="1:1" ht="15" customHeight="1">
      <c r="A41" s="5"/>
    </row>
    <row r="42" spans="1:1" ht="15.75" customHeight="1">
      <c r="A42" s="3" t="s">
        <v>40</v>
      </c>
    </row>
    <row r="43" spans="1:1" ht="15.75" customHeight="1">
      <c r="A43" s="9" t="s">
        <v>41</v>
      </c>
    </row>
    <row r="44" spans="1:1" ht="15.75" customHeight="1">
      <c r="A44" s="9" t="s">
        <v>42</v>
      </c>
    </row>
    <row r="45" spans="1:1" ht="15.75" customHeight="1">
      <c r="A45" s="9" t="s">
        <v>43</v>
      </c>
    </row>
    <row r="46" spans="1:1" ht="15.75" customHeight="1">
      <c r="A46" s="9" t="s">
        <v>44</v>
      </c>
    </row>
    <row r="47" spans="1:1" ht="6" customHeight="1">
      <c r="A47" s="5"/>
    </row>
    <row r="48" spans="1:1" ht="15.75" customHeight="1">
      <c r="A48" s="8" t="s">
        <v>45</v>
      </c>
    </row>
    <row r="49" spans="1:26" ht="30.75" customHeight="1">
      <c r="A49" s="151" t="s">
        <v>46</v>
      </c>
      <c r="B49" s="150"/>
      <c r="C49" s="150"/>
      <c r="D49" s="150"/>
      <c r="E49" s="150"/>
      <c r="F49" s="150"/>
      <c r="G49" s="150"/>
      <c r="H49" s="150"/>
      <c r="I49" s="150"/>
      <c r="J49" s="150"/>
    </row>
    <row r="50" spans="1:26" ht="16.5" customHeight="1">
      <c r="A50" s="149" t="s">
        <v>47</v>
      </c>
      <c r="B50" s="150"/>
      <c r="C50" s="150"/>
      <c r="D50" s="150"/>
      <c r="E50" s="150"/>
      <c r="F50" s="150"/>
      <c r="G50" s="150"/>
      <c r="H50" s="150"/>
      <c r="I50" s="150"/>
      <c r="J50" s="150"/>
    </row>
    <row r="51" spans="1:26" ht="15.75" customHeight="1">
      <c r="A51" s="151" t="s">
        <v>48</v>
      </c>
      <c r="B51" s="150"/>
      <c r="C51" s="150"/>
      <c r="D51" s="150"/>
      <c r="E51" s="150"/>
      <c r="F51" s="150"/>
      <c r="G51" s="150"/>
      <c r="H51" s="150"/>
      <c r="I51" s="150"/>
      <c r="J51" s="150"/>
    </row>
    <row r="52" spans="1:26" ht="15.75" customHeight="1">
      <c r="A52" s="149" t="s">
        <v>49</v>
      </c>
      <c r="B52" s="150"/>
      <c r="C52" s="150"/>
      <c r="D52" s="150"/>
      <c r="E52" s="150"/>
      <c r="F52" s="150"/>
      <c r="G52" s="150"/>
      <c r="H52" s="150"/>
      <c r="I52" s="150"/>
      <c r="J52" s="150"/>
      <c r="K52" s="12"/>
      <c r="L52" s="12"/>
      <c r="M52" s="12"/>
      <c r="N52" s="12"/>
      <c r="O52" s="12"/>
      <c r="P52" s="12"/>
      <c r="Q52" s="12"/>
      <c r="R52" s="12"/>
      <c r="S52" s="12"/>
      <c r="T52" s="12"/>
      <c r="U52" s="12"/>
      <c r="V52" s="12"/>
      <c r="W52" s="12"/>
      <c r="X52" s="12"/>
      <c r="Y52" s="12"/>
      <c r="Z52" s="12"/>
    </row>
    <row r="53" spans="1:26" ht="15.75" customHeight="1">
      <c r="A53" s="9" t="s">
        <v>50</v>
      </c>
      <c r="B53" s="13"/>
      <c r="C53" s="13"/>
      <c r="D53" s="13"/>
      <c r="E53" s="13"/>
      <c r="F53" s="13"/>
      <c r="G53" s="13"/>
      <c r="H53" s="13"/>
      <c r="I53" s="13"/>
      <c r="J53" s="13"/>
    </row>
    <row r="54" spans="1:26" ht="6" customHeight="1">
      <c r="A54" s="5"/>
    </row>
    <row r="55" spans="1:26" ht="15.75" customHeight="1">
      <c r="A55" s="3" t="s">
        <v>51</v>
      </c>
    </row>
    <row r="56" spans="1:26" ht="15.75" customHeight="1">
      <c r="A56" s="9" t="s">
        <v>52</v>
      </c>
    </row>
    <row r="57" spans="1:26" ht="15.75" customHeight="1">
      <c r="A57" s="9" t="s">
        <v>53</v>
      </c>
    </row>
    <row r="58" spans="1:26" ht="15.75" customHeight="1">
      <c r="A58" s="9" t="s">
        <v>337</v>
      </c>
    </row>
    <row r="59" spans="1:26" ht="15.75" customHeight="1">
      <c r="A59" s="9" t="s">
        <v>54</v>
      </c>
    </row>
    <row r="60" spans="1:26" ht="15.75" customHeight="1">
      <c r="A60" s="9" t="s">
        <v>55</v>
      </c>
    </row>
    <row r="61" spans="1:26" ht="15.75" customHeight="1">
      <c r="A61" s="9" t="s">
        <v>56</v>
      </c>
    </row>
    <row r="62" spans="1:26" ht="15.75" customHeight="1">
      <c r="A62" s="9" t="s">
        <v>57</v>
      </c>
    </row>
    <row r="63" spans="1:26" ht="15.75" customHeight="1">
      <c r="A63" s="9" t="s">
        <v>58</v>
      </c>
    </row>
    <row r="64" spans="1:26" ht="6" customHeight="1">
      <c r="A64" s="5"/>
    </row>
    <row r="65" spans="1:10" ht="15.75" customHeight="1">
      <c r="A65" s="3" t="s">
        <v>59</v>
      </c>
    </row>
    <row r="66" spans="1:10" ht="15.75" customHeight="1">
      <c r="A66" s="9" t="s">
        <v>60</v>
      </c>
    </row>
    <row r="67" spans="1:10" ht="6" customHeight="1">
      <c r="A67" s="5"/>
    </row>
    <row r="68" spans="1:10" ht="15.75" customHeight="1">
      <c r="A68" s="4" t="s">
        <v>61</v>
      </c>
    </row>
    <row r="69" spans="1:10" ht="15.75" customHeight="1">
      <c r="A69" s="7" t="s">
        <v>62</v>
      </c>
      <c r="B69" s="13"/>
      <c r="C69" s="13"/>
      <c r="D69" s="13"/>
      <c r="E69" s="13"/>
      <c r="F69" s="13"/>
      <c r="G69" s="13"/>
      <c r="H69" s="13"/>
      <c r="I69" s="13"/>
      <c r="J69" s="13"/>
    </row>
    <row r="70" spans="1:10" ht="49.5" customHeight="1">
      <c r="A70" s="152" t="s">
        <v>63</v>
      </c>
      <c r="B70" s="150"/>
      <c r="C70" s="150"/>
      <c r="D70" s="150"/>
      <c r="E70" s="150"/>
      <c r="F70" s="150"/>
      <c r="G70" s="150"/>
      <c r="H70" s="150"/>
      <c r="I70" s="150"/>
      <c r="J70" s="150"/>
    </row>
    <row r="71" spans="1:10" ht="6" customHeight="1">
      <c r="A71" s="5"/>
    </row>
    <row r="72" spans="1:10" ht="15.75" customHeight="1">
      <c r="A72" s="3" t="s">
        <v>64</v>
      </c>
    </row>
    <row r="73" spans="1:10" ht="15.75" customHeight="1">
      <c r="A73" s="9" t="s">
        <v>65</v>
      </c>
    </row>
    <row r="74" spans="1:10" ht="6" customHeight="1">
      <c r="A74" s="5"/>
    </row>
    <row r="75" spans="1:10" ht="15.75" customHeight="1"/>
    <row r="76" spans="1:10" ht="15.75" customHeight="1">
      <c r="A76" s="5"/>
      <c r="B76" s="5"/>
      <c r="C76" s="5"/>
      <c r="D76" s="5"/>
      <c r="E76" s="5"/>
      <c r="F76" s="5"/>
      <c r="G76" s="5"/>
      <c r="H76" s="5"/>
      <c r="I76" s="5"/>
      <c r="J76" s="5"/>
    </row>
    <row r="77" spans="1:10" ht="15.75" customHeight="1">
      <c r="A77" s="5"/>
    </row>
    <row r="78" spans="1:10" ht="15.75" customHeight="1"/>
    <row r="79" spans="1:10" ht="15.75" customHeight="1"/>
    <row r="80" spans="1:1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A50:J50"/>
    <mergeCell ref="A51:J51"/>
    <mergeCell ref="A52:J52"/>
    <mergeCell ref="A70:J70"/>
    <mergeCell ref="A1:J1"/>
    <mergeCell ref="A2:J2"/>
    <mergeCell ref="A17:J17"/>
    <mergeCell ref="A20:J20"/>
    <mergeCell ref="A28:J28"/>
    <mergeCell ref="A29:J29"/>
    <mergeCell ref="A49:J49"/>
  </mergeCells>
  <hyperlinks>
    <hyperlink ref="A16" location="AutoFill!A1" display="AUTO FILL! (click HERE to go there) " xr:uid="{00000000-0004-0000-0100-000000000000}"/>
    <hyperlink ref="A19" location="'Individual Activities'!A1" display="Individual Activities Worksheet (click HERE to go there)" xr:uid="{00000000-0004-0000-0100-000001000000}"/>
    <hyperlink ref="A22" location="'Participant Registration'!A1" display="Individual Youth Registration Form (click HERE to go there)" xr:uid="{00000000-0004-0000-0100-000002000000}"/>
    <hyperlink ref="A27" location="'Chaperone Visitor Reg'!A1" display="Chaperone/Visitor Registration Form (click HERE to go there)" xr:uid="{00000000-0004-0000-0100-000003000000}"/>
    <hyperlink ref="A38" location="Talent!A1" display="o   Talent Registration – click HERE to go there" xr:uid="{00000000-0004-0000-0100-000004000000}"/>
    <hyperlink ref="A42" location="'Ad Order'!A1" display="Ad for Program (click HERE to go there)" xr:uid="{00000000-0004-0000-0100-000005000000}"/>
    <hyperlink ref="A55" location="'Registration Summary'!A1" display="Registration Summary worksheet (click HERE to go there)" xr:uid="{00000000-0004-0000-0100-000006000000}"/>
    <hyperlink ref="A65" location="null!A1" display="King &amp; Queen Additional Information/Registration (Click HERE to go there)" xr:uid="{00000000-0004-0000-0100-000007000000}"/>
    <hyperlink ref="A72" location="Checklist!A1" display="Final Checklist for Registration (Click HERE to go there)" xr:uid="{00000000-0004-0000-0100-000008000000}"/>
  </hyperlinks>
  <pageMargins left="0.25" right="0.05" top="1" bottom="0.5" header="0" footer="0"/>
  <pageSetup orientation="portrait"/>
  <headerFooter>
    <oddHeader>&amp;CWashington State Eagles Youth Convention  Moses Lake, Washington  June 27, 28, 29, 2025</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000"/>
  <sheetViews>
    <sheetView workbookViewId="0">
      <selection activeCell="A5" sqref="A5:F5"/>
    </sheetView>
  </sheetViews>
  <sheetFormatPr defaultColWidth="14.42578125" defaultRowHeight="15" customHeight="1"/>
  <cols>
    <col min="1" max="1" width="3.5703125" customWidth="1"/>
    <col min="2" max="2" width="13.42578125" customWidth="1"/>
    <col min="3" max="5" width="8.7109375" customWidth="1"/>
    <col min="6" max="6" width="11.42578125" customWidth="1"/>
    <col min="7" max="7" width="11.85546875" customWidth="1"/>
    <col min="8" max="8" width="8.7109375" customWidth="1"/>
    <col min="9" max="9" width="9.7109375" customWidth="1"/>
    <col min="10" max="10" width="8.7109375" customWidth="1"/>
  </cols>
  <sheetData>
    <row r="1" spans="1:10" ht="18.75">
      <c r="A1" s="160" t="s">
        <v>260</v>
      </c>
      <c r="B1" s="150"/>
      <c r="C1" s="150"/>
      <c r="D1" s="150"/>
      <c r="E1" s="150"/>
      <c r="F1" s="150"/>
      <c r="G1" s="150"/>
      <c r="H1" s="150"/>
      <c r="I1" s="150"/>
      <c r="J1" s="150"/>
    </row>
    <row r="2" spans="1:10">
      <c r="A2" s="54"/>
    </row>
    <row r="3" spans="1:10">
      <c r="A3" s="7" t="s">
        <v>261</v>
      </c>
    </row>
    <row r="4" spans="1:10">
      <c r="A4" s="7" t="s">
        <v>262</v>
      </c>
    </row>
    <row r="5" spans="1:10">
      <c r="A5" s="148"/>
      <c r="B5" s="138"/>
      <c r="C5" s="138"/>
      <c r="D5" s="138"/>
      <c r="E5" s="138"/>
      <c r="F5" s="138"/>
    </row>
    <row r="6" spans="1:10" ht="30">
      <c r="B6" s="96" t="s">
        <v>235</v>
      </c>
      <c r="C6" s="97" t="s">
        <v>236</v>
      </c>
      <c r="D6" s="98">
        <v>15</v>
      </c>
      <c r="E6" s="97" t="s">
        <v>237</v>
      </c>
      <c r="F6" s="98">
        <v>30</v>
      </c>
      <c r="G6" s="97" t="s">
        <v>238</v>
      </c>
      <c r="H6" s="98">
        <v>40</v>
      </c>
      <c r="I6" s="99" t="s">
        <v>239</v>
      </c>
      <c r="J6" s="100" t="s">
        <v>240</v>
      </c>
    </row>
    <row r="7" spans="1:10">
      <c r="B7" s="101"/>
      <c r="C7" s="102" t="s">
        <v>241</v>
      </c>
      <c r="D7" s="103" t="s">
        <v>242</v>
      </c>
      <c r="E7" s="102" t="s">
        <v>241</v>
      </c>
      <c r="F7" s="103" t="s">
        <v>242</v>
      </c>
      <c r="G7" s="102" t="s">
        <v>241</v>
      </c>
      <c r="H7" s="103" t="s">
        <v>242</v>
      </c>
      <c r="I7" s="104" t="s">
        <v>241</v>
      </c>
      <c r="J7" s="103" t="s">
        <v>242</v>
      </c>
    </row>
    <row r="8" spans="1:10">
      <c r="B8" s="105" t="s">
        <v>243</v>
      </c>
      <c r="C8" s="106"/>
      <c r="D8" s="107"/>
      <c r="E8" s="106"/>
      <c r="F8" s="108"/>
      <c r="G8" s="106"/>
      <c r="H8" s="108"/>
      <c r="I8" s="104"/>
      <c r="J8" s="108"/>
    </row>
    <row r="9" spans="1:10">
      <c r="B9" s="109" t="s">
        <v>244</v>
      </c>
      <c r="C9" s="106"/>
      <c r="D9" s="107">
        <f t="shared" ref="D9:D12" si="0">+C9*$D$6</f>
        <v>0</v>
      </c>
      <c r="E9" s="106"/>
      <c r="F9" s="107">
        <f t="shared" ref="F9:F12" si="1">+E9*$F$6</f>
        <v>0</v>
      </c>
      <c r="G9" s="106"/>
      <c r="H9" s="107">
        <f t="shared" ref="H9:H12" si="2">+G9*$H$6</f>
        <v>0</v>
      </c>
      <c r="I9" s="104">
        <f t="shared" ref="I9:J9" si="3">+C9+E9+G9</f>
        <v>0</v>
      </c>
      <c r="J9" s="107">
        <f t="shared" si="3"/>
        <v>0</v>
      </c>
    </row>
    <row r="10" spans="1:10">
      <c r="B10" s="110" t="s">
        <v>246</v>
      </c>
      <c r="C10" s="106"/>
      <c r="D10" s="107">
        <f t="shared" si="0"/>
        <v>0</v>
      </c>
      <c r="E10" s="106"/>
      <c r="F10" s="107">
        <f t="shared" si="1"/>
        <v>0</v>
      </c>
      <c r="G10" s="106"/>
      <c r="H10" s="107">
        <f t="shared" si="2"/>
        <v>0</v>
      </c>
      <c r="I10" s="104">
        <f t="shared" ref="I10:J10" si="4">+C10+E10+G10</f>
        <v>0</v>
      </c>
      <c r="J10" s="107">
        <f t="shared" si="4"/>
        <v>0</v>
      </c>
    </row>
    <row r="11" spans="1:10">
      <c r="B11" s="110" t="s">
        <v>247</v>
      </c>
      <c r="C11" s="106"/>
      <c r="D11" s="107">
        <f t="shared" si="0"/>
        <v>0</v>
      </c>
      <c r="E11" s="106"/>
      <c r="F11" s="107">
        <f t="shared" si="1"/>
        <v>0</v>
      </c>
      <c r="G11" s="106"/>
      <c r="H11" s="107">
        <f t="shared" si="2"/>
        <v>0</v>
      </c>
      <c r="I11" s="104">
        <f t="shared" ref="I11:J11" si="5">+C11+E11+G11</f>
        <v>0</v>
      </c>
      <c r="J11" s="107">
        <f t="shared" si="5"/>
        <v>0</v>
      </c>
    </row>
    <row r="12" spans="1:10">
      <c r="B12" s="110" t="s">
        <v>248</v>
      </c>
      <c r="C12" s="106"/>
      <c r="D12" s="107">
        <f t="shared" si="0"/>
        <v>0</v>
      </c>
      <c r="E12" s="106"/>
      <c r="F12" s="107">
        <f t="shared" si="1"/>
        <v>0</v>
      </c>
      <c r="G12" s="106"/>
      <c r="H12" s="107">
        <f t="shared" si="2"/>
        <v>0</v>
      </c>
      <c r="I12" s="104">
        <f t="shared" ref="I12:J12" si="6">+C12+E12+G12</f>
        <v>0</v>
      </c>
      <c r="J12" s="107">
        <f t="shared" si="6"/>
        <v>0</v>
      </c>
    </row>
    <row r="13" spans="1:10">
      <c r="B13" s="110"/>
      <c r="C13" s="106"/>
      <c r="D13" s="108"/>
      <c r="E13" s="106"/>
      <c r="F13" s="108"/>
      <c r="G13" s="106"/>
      <c r="H13" s="108"/>
      <c r="I13" s="104"/>
      <c r="J13" s="107"/>
    </row>
    <row r="14" spans="1:10">
      <c r="B14" s="111" t="s">
        <v>249</v>
      </c>
      <c r="C14" s="106"/>
      <c r="D14" s="108"/>
      <c r="E14" s="106"/>
      <c r="F14" s="108"/>
      <c r="G14" s="106"/>
      <c r="H14" s="108"/>
      <c r="I14" s="104"/>
      <c r="J14" s="107"/>
    </row>
    <row r="15" spans="1:10">
      <c r="B15" s="110" t="s">
        <v>250</v>
      </c>
      <c r="C15" s="106"/>
      <c r="D15" s="107">
        <f t="shared" ref="D15:D18" si="7">+C15*$D$6</f>
        <v>0</v>
      </c>
      <c r="E15" s="106"/>
      <c r="F15" s="107">
        <f t="shared" ref="F15:F18" si="8">+E15*$F$6</f>
        <v>0</v>
      </c>
      <c r="G15" s="106"/>
      <c r="H15" s="107">
        <f t="shared" ref="H15:H18" si="9">+G15*$H$6</f>
        <v>0</v>
      </c>
      <c r="I15" s="104">
        <f t="shared" ref="I15:J15" si="10">+C15+E15+G15</f>
        <v>0</v>
      </c>
      <c r="J15" s="107">
        <f t="shared" si="10"/>
        <v>0</v>
      </c>
    </row>
    <row r="16" spans="1:10">
      <c r="B16" s="110" t="s">
        <v>251</v>
      </c>
      <c r="C16" s="106"/>
      <c r="D16" s="107">
        <f t="shared" si="7"/>
        <v>0</v>
      </c>
      <c r="E16" s="106"/>
      <c r="F16" s="107">
        <f t="shared" si="8"/>
        <v>0</v>
      </c>
      <c r="G16" s="106"/>
      <c r="H16" s="107">
        <f t="shared" si="9"/>
        <v>0</v>
      </c>
      <c r="I16" s="104">
        <f t="shared" ref="I16:J16" si="11">+C16+E16+G16</f>
        <v>0</v>
      </c>
      <c r="J16" s="107">
        <f t="shared" si="11"/>
        <v>0</v>
      </c>
    </row>
    <row r="17" spans="1:10">
      <c r="B17" s="110" t="s">
        <v>252</v>
      </c>
      <c r="C17" s="106"/>
      <c r="D17" s="107">
        <f t="shared" si="7"/>
        <v>0</v>
      </c>
      <c r="E17" s="106"/>
      <c r="F17" s="107">
        <f t="shared" si="8"/>
        <v>0</v>
      </c>
      <c r="G17" s="106"/>
      <c r="H17" s="107">
        <f t="shared" si="9"/>
        <v>0</v>
      </c>
      <c r="I17" s="104">
        <f t="shared" ref="I17:J17" si="12">+C17+E17+G17</f>
        <v>0</v>
      </c>
      <c r="J17" s="107">
        <f t="shared" si="12"/>
        <v>0</v>
      </c>
    </row>
    <row r="18" spans="1:10">
      <c r="B18" s="110" t="s">
        <v>253</v>
      </c>
      <c r="C18" s="106"/>
      <c r="D18" s="107">
        <f t="shared" si="7"/>
        <v>0</v>
      </c>
      <c r="E18" s="106"/>
      <c r="F18" s="107">
        <f t="shared" si="8"/>
        <v>0</v>
      </c>
      <c r="G18" s="106"/>
      <c r="H18" s="107">
        <f t="shared" si="9"/>
        <v>0</v>
      </c>
      <c r="I18" s="104">
        <f t="shared" ref="I18:J18" si="13">+C18+E18+G18</f>
        <v>0</v>
      </c>
      <c r="J18" s="107">
        <f t="shared" si="13"/>
        <v>0</v>
      </c>
    </row>
    <row r="19" spans="1:10" ht="30">
      <c r="B19" s="112" t="s">
        <v>254</v>
      </c>
      <c r="C19" s="106"/>
      <c r="D19" s="107">
        <f t="shared" ref="D19:D20" si="14">+C19*($D$6+5)</f>
        <v>0</v>
      </c>
      <c r="E19" s="106"/>
      <c r="F19" s="107">
        <f t="shared" ref="F19:F20" si="15">+E19*($F$6+5)</f>
        <v>0</v>
      </c>
      <c r="G19" s="106"/>
      <c r="H19" s="107">
        <f t="shared" ref="H19:H20" si="16">+G19*($H$6+5)</f>
        <v>0</v>
      </c>
      <c r="I19" s="104">
        <f t="shared" ref="I19:J19" si="17">+C19+E19+G19</f>
        <v>0</v>
      </c>
      <c r="J19" s="107">
        <f t="shared" si="17"/>
        <v>0</v>
      </c>
    </row>
    <row r="20" spans="1:10" ht="30">
      <c r="B20" s="112" t="s">
        <v>255</v>
      </c>
      <c r="C20" s="106"/>
      <c r="D20" s="107">
        <f t="shared" si="14"/>
        <v>0</v>
      </c>
      <c r="E20" s="106"/>
      <c r="F20" s="107">
        <f t="shared" si="15"/>
        <v>0</v>
      </c>
      <c r="G20" s="106"/>
      <c r="H20" s="107">
        <f t="shared" si="16"/>
        <v>0</v>
      </c>
      <c r="I20" s="104">
        <f t="shared" ref="I20:J20" si="18">+C20+E20+G20</f>
        <v>0</v>
      </c>
      <c r="J20" s="107">
        <f t="shared" si="18"/>
        <v>0</v>
      </c>
    </row>
    <row r="21" spans="1:10" ht="15.75" customHeight="1">
      <c r="B21" s="112" t="s">
        <v>256</v>
      </c>
      <c r="C21" s="106"/>
      <c r="D21" s="107">
        <f>+C21*($D$6+10)</f>
        <v>0</v>
      </c>
      <c r="E21" s="106"/>
      <c r="F21" s="107">
        <f>+E21*($F$6+10)</f>
        <v>0</v>
      </c>
      <c r="G21" s="106"/>
      <c r="H21" s="107">
        <f>+G21*($H$6+10)</f>
        <v>0</v>
      </c>
      <c r="I21" s="104">
        <f t="shared" ref="I21:J21" si="19">+C21+E21+G21</f>
        <v>0</v>
      </c>
      <c r="J21" s="107">
        <f t="shared" si="19"/>
        <v>0</v>
      </c>
    </row>
    <row r="22" spans="1:10" ht="15.75" customHeight="1">
      <c r="B22" s="110"/>
      <c r="C22" s="106"/>
      <c r="D22" s="108"/>
      <c r="E22" s="106"/>
      <c r="F22" s="108"/>
      <c r="G22" s="106"/>
      <c r="H22" s="108"/>
      <c r="I22" s="104"/>
      <c r="J22" s="108"/>
    </row>
    <row r="23" spans="1:10" ht="15.75" customHeight="1">
      <c r="B23" s="113" t="s">
        <v>257</v>
      </c>
      <c r="C23" s="106">
        <f t="shared" ref="C23:J23" si="20">SUM(C9:C21)</f>
        <v>0</v>
      </c>
      <c r="D23" s="107">
        <f t="shared" si="20"/>
        <v>0</v>
      </c>
      <c r="E23" s="106">
        <f t="shared" si="20"/>
        <v>0</v>
      </c>
      <c r="F23" s="107">
        <f t="shared" si="20"/>
        <v>0</v>
      </c>
      <c r="G23" s="106">
        <f t="shared" si="20"/>
        <v>0</v>
      </c>
      <c r="H23" s="107">
        <f t="shared" si="20"/>
        <v>0</v>
      </c>
      <c r="I23" s="106">
        <f t="shared" si="20"/>
        <v>0</v>
      </c>
      <c r="J23" s="107">
        <f t="shared" si="20"/>
        <v>0</v>
      </c>
    </row>
    <row r="24" spans="1:10" ht="15.75" customHeight="1">
      <c r="A24" s="7"/>
    </row>
    <row r="25" spans="1:10" ht="15.75" customHeight="1">
      <c r="A25" s="34"/>
    </row>
    <row r="26" spans="1:10" ht="15.75" customHeight="1">
      <c r="A26" s="45" t="s">
        <v>152</v>
      </c>
    </row>
    <row r="27" spans="1:10" ht="15.75" customHeight="1">
      <c r="A27" s="34" t="str">
        <f>"NAME: "&amp;AutoFill!$C$5</f>
        <v xml:space="preserve">NAME: </v>
      </c>
    </row>
    <row r="28" spans="1:10" ht="15.75" customHeight="1">
      <c r="A28" s="34" t="str">
        <f>"ADDRESS: "&amp;AutoFill!$C$7</f>
        <v xml:space="preserve">ADDRESS: </v>
      </c>
    </row>
    <row r="29" spans="1:10" ht="15.75" customHeight="1">
      <c r="A29" s="34" t="str">
        <f>"CELL PHONE:  "&amp;AutoFill!$C$9</f>
        <v xml:space="preserve">CELL PHONE:  </v>
      </c>
      <c r="D29" s="34" t="str">
        <f>"ALTERNATE CONTACT PHONE: "&amp;AutoFill!$C$13</f>
        <v xml:space="preserve">ALTERNATE CONTACT PHONE: </v>
      </c>
    </row>
    <row r="30" spans="1:10" ht="15.75" customHeight="1">
      <c r="A30" s="34" t="str">
        <f>"AERIE /AUXILARY NAME &amp; #:  "&amp;AutoFill!$C$15</f>
        <v xml:space="preserve">AERIE /AUXILARY NAME &amp; #:  </v>
      </c>
    </row>
    <row r="31" spans="1:10" ht="15.75" customHeight="1">
      <c r="A31" s="34" t="s">
        <v>153</v>
      </c>
      <c r="C31" s="18"/>
      <c r="D31" s="18"/>
      <c r="E31" s="18"/>
      <c r="F31" s="18"/>
      <c r="H31" s="2" t="s">
        <v>154</v>
      </c>
      <c r="I31" s="64">
        <f>+AutoFill!$C$17</f>
        <v>0</v>
      </c>
      <c r="J31" s="52"/>
    </row>
    <row r="32" spans="1:10" ht="9.75" customHeight="1">
      <c r="A32" s="47"/>
    </row>
    <row r="33" spans="1:10" ht="15.75" customHeight="1">
      <c r="A33" s="2" t="s">
        <v>155</v>
      </c>
    </row>
    <row r="34" spans="1:10" ht="6.75" customHeight="1">
      <c r="A34" s="47"/>
    </row>
    <row r="35" spans="1:10" ht="29.25" customHeight="1">
      <c r="A35" s="151" t="s">
        <v>338</v>
      </c>
      <c r="B35" s="150"/>
      <c r="C35" s="150"/>
      <c r="D35" s="150"/>
      <c r="E35" s="150"/>
      <c r="F35" s="150"/>
      <c r="G35" s="150"/>
      <c r="H35" s="150"/>
      <c r="I35" s="150"/>
      <c r="J35" s="150"/>
    </row>
    <row r="36" spans="1:10" ht="15.75" customHeight="1"/>
    <row r="37" spans="1:10" ht="15.75" customHeight="1"/>
    <row r="38" spans="1:10" ht="15.75" customHeight="1"/>
    <row r="39" spans="1:10" ht="15.75" customHeight="1"/>
    <row r="40" spans="1:10" ht="15.75" customHeight="1"/>
    <row r="41" spans="1:10" ht="15.75" customHeight="1"/>
    <row r="42" spans="1:10" ht="15.75" customHeight="1"/>
    <row r="43" spans="1:10" ht="15.75" customHeight="1"/>
    <row r="44" spans="1:10" ht="15.75" customHeight="1"/>
    <row r="45" spans="1:10" ht="15.75" customHeight="1"/>
    <row r="46" spans="1:10" ht="15.75" customHeight="1"/>
    <row r="47" spans="1:10" ht="15.75" customHeight="1"/>
    <row r="48" spans="1:10"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J1"/>
    <mergeCell ref="A35:J35"/>
  </mergeCells>
  <pageMargins left="0.25" right="0.05" top="1" bottom="0.5" header="0" footer="0"/>
  <pageSetup orientation="portrait"/>
  <headerFooter>
    <oddHeader>&amp;CWashington State Eagles Youth Convention  Moses Lake, Washington  June 27, 28, 29, 2025</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1000"/>
  <sheetViews>
    <sheetView workbookViewId="0"/>
  </sheetViews>
  <sheetFormatPr defaultColWidth="14.42578125" defaultRowHeight="15" customHeight="1"/>
  <cols>
    <col min="1" max="1" width="51.7109375" customWidth="1"/>
    <col min="2" max="2" width="3.140625" customWidth="1"/>
    <col min="3" max="3" width="17" customWidth="1"/>
    <col min="4" max="4" width="2.5703125" customWidth="1"/>
    <col min="5" max="5" width="17" customWidth="1"/>
    <col min="6" max="6" width="9.140625" customWidth="1"/>
    <col min="7" max="7" width="9.140625" hidden="1" customWidth="1"/>
  </cols>
  <sheetData>
    <row r="1" spans="1:7" ht="18.75">
      <c r="A1" s="21" t="s">
        <v>263</v>
      </c>
    </row>
    <row r="2" spans="1:7">
      <c r="A2" s="7"/>
      <c r="G2" s="2" t="s">
        <v>264</v>
      </c>
    </row>
    <row r="3" spans="1:7">
      <c r="A3" s="115" t="s">
        <v>265</v>
      </c>
      <c r="C3" s="115" t="s">
        <v>266</v>
      </c>
      <c r="E3" s="115" t="s">
        <v>267</v>
      </c>
      <c r="G3" s="2" t="s">
        <v>268</v>
      </c>
    </row>
    <row r="4" spans="1:7">
      <c r="A4" s="7"/>
      <c r="C4" s="204" t="s">
        <v>269</v>
      </c>
      <c r="D4" s="150"/>
      <c r="E4" s="150"/>
    </row>
    <row r="5" spans="1:7">
      <c r="A5" s="7" t="s">
        <v>270</v>
      </c>
      <c r="C5" s="116"/>
      <c r="E5" s="116"/>
    </row>
    <row r="6" spans="1:7">
      <c r="A6" s="7"/>
    </row>
    <row r="7" spans="1:7">
      <c r="A7" s="7" t="s">
        <v>164</v>
      </c>
      <c r="C7" s="116"/>
      <c r="E7" s="116"/>
    </row>
    <row r="8" spans="1:7">
      <c r="A8" s="7"/>
    </row>
    <row r="9" spans="1:7">
      <c r="A9" s="7" t="s">
        <v>271</v>
      </c>
      <c r="C9" s="116"/>
      <c r="E9" s="116"/>
    </row>
    <row r="10" spans="1:7">
      <c r="A10" s="7"/>
    </row>
    <row r="11" spans="1:7">
      <c r="A11" s="7" t="s">
        <v>272</v>
      </c>
      <c r="C11" s="116"/>
      <c r="E11" s="116"/>
    </row>
    <row r="12" spans="1:7">
      <c r="A12" s="7"/>
    </row>
    <row r="13" spans="1:7">
      <c r="A13" s="7" t="s">
        <v>273</v>
      </c>
      <c r="C13" s="116"/>
      <c r="D13" s="117"/>
      <c r="E13" s="116"/>
    </row>
    <row r="14" spans="1:7">
      <c r="A14" s="7"/>
    </row>
    <row r="15" spans="1:7">
      <c r="A15" s="7" t="s">
        <v>274</v>
      </c>
      <c r="C15" s="116"/>
      <c r="E15" s="116"/>
    </row>
    <row r="16" spans="1:7">
      <c r="A16" s="7"/>
    </row>
    <row r="17" spans="1:5">
      <c r="A17" s="7" t="s">
        <v>275</v>
      </c>
      <c r="C17" s="116"/>
      <c r="E17" s="116"/>
    </row>
    <row r="18" spans="1:5">
      <c r="A18" s="7"/>
    </row>
    <row r="19" spans="1:5">
      <c r="A19" s="7" t="s">
        <v>276</v>
      </c>
      <c r="C19" s="116"/>
      <c r="E19" s="116"/>
    </row>
    <row r="20" spans="1:5">
      <c r="A20" s="7"/>
    </row>
    <row r="21" spans="1:5" ht="15.75" customHeight="1">
      <c r="A21" s="7" t="s">
        <v>277</v>
      </c>
      <c r="C21" s="116"/>
      <c r="E21" s="116"/>
    </row>
    <row r="22" spans="1:5" ht="15.75" customHeight="1">
      <c r="A22" s="7"/>
    </row>
    <row r="23" spans="1:5" ht="15.75" customHeight="1">
      <c r="A23" s="7" t="s">
        <v>278</v>
      </c>
      <c r="C23" s="116"/>
      <c r="E23" s="116"/>
    </row>
    <row r="24" spans="1:5" ht="15.75" customHeight="1">
      <c r="A24" s="7"/>
    </row>
    <row r="25" spans="1:5" ht="15.75" customHeight="1">
      <c r="A25" s="7" t="s">
        <v>279</v>
      </c>
      <c r="C25" s="116"/>
      <c r="E25" s="116"/>
    </row>
    <row r="26" spans="1:5" ht="15.75" customHeight="1">
      <c r="A26" s="7"/>
    </row>
    <row r="27" spans="1:5" ht="15.75" customHeight="1">
      <c r="A27" s="7" t="s">
        <v>280</v>
      </c>
      <c r="C27" s="116"/>
      <c r="E27" s="116"/>
    </row>
    <row r="28" spans="1:5" ht="15.75" customHeight="1">
      <c r="A28" s="7"/>
    </row>
    <row r="29" spans="1:5" ht="15.75" customHeight="1">
      <c r="A29" s="7" t="s">
        <v>281</v>
      </c>
      <c r="C29" s="116"/>
      <c r="E29" s="116"/>
    </row>
    <row r="30" spans="1:5" ht="15.75" customHeight="1">
      <c r="A30" s="118"/>
    </row>
    <row r="31" spans="1:5" ht="15.75" customHeight="1">
      <c r="A31" s="118"/>
    </row>
    <row r="32" spans="1:5"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C4:E4"/>
  </mergeCells>
  <dataValidations count="1">
    <dataValidation type="list" allowBlank="1" showErrorMessage="1" sqref="C5 E5 C7 E7 C9 E9 C11 E11 C13 E13 C15 E15 C17 E17 C19 E19 C21 E21 C23 E23 C25 E25 C27 E27 C29 E29" xr:uid="{00000000-0002-0000-0B00-000000000000}">
      <formula1>$G$2:$G$3</formula1>
    </dataValidation>
  </dataValidations>
  <pageMargins left="0.25" right="0.05" top="1" bottom="0.5" header="0" footer="0"/>
  <pageSetup orientation="portrait"/>
  <headerFooter>
    <oddHeader>&amp;CWashington State Eagles Youth Convention  Moses Lake, Washington  June 27, 28, 29, 2025</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1000"/>
  <sheetViews>
    <sheetView topLeftCell="A23" workbookViewId="0">
      <selection activeCell="H49" sqref="H49"/>
    </sheetView>
  </sheetViews>
  <sheetFormatPr defaultColWidth="14.42578125" defaultRowHeight="15" customHeight="1"/>
  <cols>
    <col min="1" max="1" width="16.28515625" customWidth="1"/>
    <col min="2" max="9" width="8.7109375" customWidth="1"/>
    <col min="10" max="10" width="12.5703125" customWidth="1"/>
    <col min="11" max="11" width="8.7109375" customWidth="1"/>
  </cols>
  <sheetData>
    <row r="1" spans="1:11" ht="18.75">
      <c r="A1" s="160" t="s">
        <v>282</v>
      </c>
      <c r="B1" s="150"/>
      <c r="C1" s="150"/>
      <c r="D1" s="150"/>
      <c r="E1" s="150"/>
      <c r="F1" s="150"/>
      <c r="G1" s="150"/>
      <c r="H1" s="150"/>
      <c r="I1" s="150"/>
      <c r="J1" s="150"/>
      <c r="K1" s="65"/>
    </row>
    <row r="2" spans="1:11" ht="45" customHeight="1">
      <c r="A2" s="205" t="s">
        <v>339</v>
      </c>
      <c r="B2" s="150"/>
      <c r="C2" s="150"/>
      <c r="D2" s="150"/>
      <c r="E2" s="150"/>
      <c r="F2" s="150"/>
      <c r="G2" s="150"/>
      <c r="H2" s="150"/>
      <c r="I2" s="150"/>
      <c r="J2" s="150"/>
      <c r="K2" s="119"/>
    </row>
    <row r="3" spans="1:11">
      <c r="A3" s="114" t="str">
        <f>"1.    Name of individual in charge:  "&amp;AutoFill!C5</f>
        <v xml:space="preserve">1.    Name of individual in charge:  </v>
      </c>
    </row>
    <row r="4" spans="1:11">
      <c r="A4" s="114" t="str">
        <f>"2.    Address:  "&amp;AutoFill!C7</f>
        <v xml:space="preserve">2.    Address:  </v>
      </c>
    </row>
    <row r="5" spans="1:11">
      <c r="A5" s="114" t="str">
        <f>"3.    Cell Phone:  "&amp;AutoFill!C9</f>
        <v xml:space="preserve">3.    Cell Phone:  </v>
      </c>
    </row>
    <row r="6" spans="1:11">
      <c r="A6" s="114" t="str">
        <f>"4.    Alternate Contact Name:  "&amp;AutoFill!C11&amp;"   Alternate Contact Phone:  "&amp;AutoFill!C13</f>
        <v xml:space="preserve">4.    Alternate Contact Name:     Alternate Contact Phone:  </v>
      </c>
    </row>
    <row r="7" spans="1:11">
      <c r="A7" s="114" t="str">
        <f>"5.    Aerie/Auxiliary Name &amp; #:  "&amp;AutoFill!C15</f>
        <v xml:space="preserve">5.    Aerie/Auxiliary Name &amp; #:  </v>
      </c>
    </row>
    <row r="8" spans="1:11">
      <c r="A8" s="114" t="str">
        <f>"6.    Day and approximate time of arrival:  "</f>
        <v xml:space="preserve">6.    Day and approximate time of arrival:  </v>
      </c>
      <c r="F8" s="86"/>
      <c r="G8" s="86"/>
      <c r="H8" s="86"/>
      <c r="I8" s="86"/>
      <c r="J8" s="86"/>
    </row>
    <row r="9" spans="1:11">
      <c r="A9" s="114"/>
      <c r="F9" s="120"/>
      <c r="G9" s="120"/>
      <c r="H9" s="120"/>
      <c r="I9" s="120"/>
      <c r="J9" s="120"/>
    </row>
    <row r="10" spans="1:11">
      <c r="A10" s="114" t="str">
        <f>"7.    Total Number Registered – Including Participants, Chaperones &amp; Visitors:  "</f>
        <v xml:space="preserve">7.    Total Number Registered – Including Participants, Chaperones &amp; Visitors:  </v>
      </c>
    </row>
    <row r="11" spans="1:11" ht="7.5" customHeight="1">
      <c r="A11" s="54"/>
    </row>
    <row r="12" spans="1:11">
      <c r="B12" s="121" t="s">
        <v>283</v>
      </c>
      <c r="C12" s="122">
        <f>COUNTA('Participant Registration'!$B$14:$B$25)+COUNTA('Participant Registration'!$B$51:$B$73)+COUNTA('Chaperone Visitor Reg'!$D$15:$D$39)+COUNTA('Chaperone Visitor Reg'!$E$15:$E$39)+COUNTA('Chaperone Visitor Reg'!$D$62:$D$86)+COUNTA('Chaperone Visitor Reg'!$E$62:$E$86)</f>
        <v>0</v>
      </c>
      <c r="D12" s="123" t="s">
        <v>284</v>
      </c>
      <c r="E12" s="124">
        <v>25</v>
      </c>
      <c r="F12" s="125" t="s">
        <v>285</v>
      </c>
      <c r="I12" s="125"/>
      <c r="J12" s="126">
        <f>+C12*E12</f>
        <v>0</v>
      </c>
    </row>
    <row r="13" spans="1:11" ht="7.5" customHeight="1">
      <c r="A13" s="54"/>
    </row>
    <row r="14" spans="1:11">
      <c r="B14" s="121" t="s">
        <v>286</v>
      </c>
      <c r="C14" s="127">
        <v>0</v>
      </c>
      <c r="D14" s="123" t="s">
        <v>284</v>
      </c>
      <c r="E14" s="124">
        <v>30</v>
      </c>
      <c r="F14" s="125" t="s">
        <v>287</v>
      </c>
      <c r="I14" s="125"/>
      <c r="J14" s="126">
        <f>+C14*E14</f>
        <v>0</v>
      </c>
    </row>
    <row r="15" spans="1:11" ht="7.5" customHeight="1">
      <c r="A15" s="54"/>
    </row>
    <row r="16" spans="1:11">
      <c r="B16" s="121" t="s">
        <v>288</v>
      </c>
      <c r="C16" s="122">
        <f>COUNTA('Chaperone Visitor Reg'!$F$15:$F$39)+COUNTA('Chaperone Visitor Reg'!$F$62:$F$86)</f>
        <v>0</v>
      </c>
      <c r="D16" s="123" t="s">
        <v>284</v>
      </c>
      <c r="E16" s="124">
        <v>10</v>
      </c>
      <c r="F16" s="125" t="s">
        <v>289</v>
      </c>
      <c r="I16" s="125"/>
      <c r="J16" s="126">
        <f>+C16*E16</f>
        <v>0</v>
      </c>
    </row>
    <row r="17" spans="1:11" ht="7.5" customHeight="1">
      <c r="A17" s="54"/>
    </row>
    <row r="18" spans="1:11">
      <c r="B18" s="121" t="s">
        <v>290</v>
      </c>
      <c r="C18" s="122">
        <f>+COUNTA('Chaperone Visitor Reg'!$G$15:$G$39)+COUNTA('Chaperone Visitor Reg'!$G$62:$G$86)</f>
        <v>0</v>
      </c>
      <c r="D18" s="123" t="s">
        <v>284</v>
      </c>
      <c r="E18" s="124">
        <v>5</v>
      </c>
      <c r="F18" s="125" t="s">
        <v>291</v>
      </c>
      <c r="I18" s="125"/>
      <c r="J18" s="126">
        <f>+C18*E18</f>
        <v>0</v>
      </c>
    </row>
    <row r="19" spans="1:11" ht="7.5" customHeight="1">
      <c r="A19" s="54"/>
    </row>
    <row r="20" spans="1:11">
      <c r="C20" s="114"/>
      <c r="D20" s="114"/>
      <c r="I20" s="2" t="s">
        <v>257</v>
      </c>
      <c r="J20" s="128">
        <f>SUM(J12:J18)</f>
        <v>0</v>
      </c>
    </row>
    <row r="21" spans="1:11" ht="15.75" customHeight="1">
      <c r="A21" s="114" t="s">
        <v>292</v>
      </c>
      <c r="H21" s="86"/>
    </row>
    <row r="22" spans="1:11" ht="7.5" customHeight="1">
      <c r="A22" s="54"/>
    </row>
    <row r="23" spans="1:11" ht="15.75" customHeight="1">
      <c r="A23" s="114" t="s">
        <v>293</v>
      </c>
      <c r="E23" s="129"/>
    </row>
    <row r="24" spans="1:11" ht="15.75" customHeight="1">
      <c r="A24" s="114" t="s">
        <v>294</v>
      </c>
      <c r="F24" s="86"/>
    </row>
    <row r="25" spans="1:11" ht="15.75" customHeight="1">
      <c r="A25" s="114" t="s">
        <v>295</v>
      </c>
      <c r="G25" s="86"/>
    </row>
    <row r="26" spans="1:11" ht="15.75" customHeight="1">
      <c r="A26" s="114" t="s">
        <v>296</v>
      </c>
      <c r="G26" s="86"/>
    </row>
    <row r="27" spans="1:11" ht="23.25" customHeight="1">
      <c r="A27" s="54"/>
      <c r="B27" s="206" t="s">
        <v>297</v>
      </c>
      <c r="C27" s="150"/>
      <c r="D27" s="150"/>
      <c r="E27" s="150"/>
      <c r="F27" s="150"/>
      <c r="G27" s="150"/>
      <c r="H27" s="150"/>
      <c r="I27" s="150"/>
      <c r="J27" s="150"/>
      <c r="K27" s="130"/>
    </row>
    <row r="28" spans="1:11" ht="7.5" customHeight="1">
      <c r="A28" s="54"/>
    </row>
    <row r="29" spans="1:11" ht="15.75" customHeight="1">
      <c r="A29" s="7" t="s">
        <v>298</v>
      </c>
      <c r="H29" s="129"/>
    </row>
    <row r="30" spans="1:11" ht="23.25" customHeight="1">
      <c r="B30" s="206" t="s">
        <v>299</v>
      </c>
      <c r="C30" s="150"/>
      <c r="D30" s="150"/>
      <c r="E30" s="150"/>
      <c r="F30" s="150"/>
      <c r="G30" s="150"/>
      <c r="H30" s="150"/>
      <c r="I30" s="150"/>
      <c r="J30" s="150"/>
      <c r="K30" s="130"/>
    </row>
    <row r="31" spans="1:11" ht="7.5" customHeight="1">
      <c r="A31" s="54"/>
    </row>
    <row r="32" spans="1:11" ht="15.75" hidden="1" customHeight="1">
      <c r="A32" s="114" t="s">
        <v>300</v>
      </c>
      <c r="G32" s="129"/>
    </row>
    <row r="33" spans="1:11" ht="7.5" hidden="1" customHeight="1">
      <c r="A33" s="54"/>
    </row>
    <row r="34" spans="1:11" ht="15.75" customHeight="1">
      <c r="A34" s="114" t="s">
        <v>301</v>
      </c>
      <c r="G34" s="129"/>
    </row>
    <row r="35" spans="1:11" ht="7.5" customHeight="1">
      <c r="A35" s="54"/>
    </row>
    <row r="36" spans="1:11" ht="15.75" customHeight="1">
      <c r="A36" s="114" t="s">
        <v>302</v>
      </c>
      <c r="G36" s="129"/>
    </row>
    <row r="37" spans="1:11" ht="7.5" customHeight="1">
      <c r="A37" s="54"/>
    </row>
    <row r="38" spans="1:11" ht="15.75" customHeight="1">
      <c r="A38" s="7" t="s">
        <v>303</v>
      </c>
      <c r="C38" s="18"/>
      <c r="D38" s="18"/>
      <c r="E38" s="18"/>
      <c r="F38" s="18"/>
      <c r="G38" s="18"/>
      <c r="I38" s="2" t="s">
        <v>154</v>
      </c>
      <c r="J38" s="131">
        <f>AutoFill!C17</f>
        <v>0</v>
      </c>
      <c r="K38" s="52"/>
    </row>
    <row r="39" spans="1:11" ht="7.5" customHeight="1">
      <c r="A39" s="54"/>
    </row>
    <row r="40" spans="1:11" ht="15.75" customHeight="1">
      <c r="A40" s="7" t="s">
        <v>304</v>
      </c>
      <c r="C40" s="18"/>
      <c r="D40" s="18"/>
      <c r="E40" s="18"/>
      <c r="F40" s="18"/>
      <c r="G40" s="18"/>
    </row>
    <row r="41" spans="1:11" ht="7.5" customHeight="1">
      <c r="A41" s="54"/>
    </row>
    <row r="42" spans="1:11" ht="15.75" customHeight="1">
      <c r="A42" s="2" t="s">
        <v>355</v>
      </c>
    </row>
    <row r="43" spans="1:11" ht="6.75" customHeight="1"/>
    <row r="44" spans="1:11" ht="15.75" customHeight="1">
      <c r="A44" s="132" t="s">
        <v>340</v>
      </c>
    </row>
    <row r="45" spans="1:11" ht="15.75" customHeight="1">
      <c r="A45" s="7" t="s">
        <v>1</v>
      </c>
    </row>
    <row r="46" spans="1:11" ht="15.75" customHeight="1">
      <c r="A46" s="7" t="s">
        <v>7</v>
      </c>
    </row>
    <row r="47" spans="1:11" ht="15.75" customHeight="1">
      <c r="A47" s="7" t="s">
        <v>8</v>
      </c>
    </row>
    <row r="48" spans="1:11" ht="15.75" customHeight="1">
      <c r="A48" s="118" t="s">
        <v>354</v>
      </c>
    </row>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J1"/>
    <mergeCell ref="A2:J2"/>
    <mergeCell ref="B27:J27"/>
    <mergeCell ref="B30:J30"/>
  </mergeCells>
  <pageMargins left="0.25" right="0.05" top="1" bottom="0.5" header="0" footer="0"/>
  <pageSetup orientation="portrait"/>
  <headerFooter>
    <oddHeader>&amp;CWashington State Eagles Youth Convention  Moses Lake, Washington  June 27, 28, 29, 2025</oddHeader>
  </headerFooter>
  <extLst>
    <ext xmlns:x14="http://schemas.microsoft.com/office/spreadsheetml/2009/9/main" uri="{CCE6A557-97BC-4b89-ADB6-D9C93CAAB3DF}">
      <x14:dataValidations xmlns:xm="http://schemas.microsoft.com/office/excel/2006/main" count="1">
        <x14:dataValidation type="list" allowBlank="1" showErrorMessage="1" xr:uid="{00000000-0002-0000-0C00-000000000000}">
          <x14:formula1>
            <xm:f>Checklist!$G$2:$G$3</xm:f>
          </x14:formula1>
          <xm:sqref>E23 H29 G32 G34 G36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1000"/>
  <sheetViews>
    <sheetView topLeftCell="A10" workbookViewId="0">
      <selection activeCell="A24" sqref="A24"/>
    </sheetView>
  </sheetViews>
  <sheetFormatPr defaultColWidth="14.42578125" defaultRowHeight="15" customHeight="1"/>
  <cols>
    <col min="1" max="1" width="100.7109375" customWidth="1"/>
    <col min="2" max="6" width="8.7109375" customWidth="1"/>
  </cols>
  <sheetData>
    <row r="1" spans="1:1" ht="18">
      <c r="A1" s="133" t="s">
        <v>305</v>
      </c>
    </row>
    <row r="2" spans="1:1" ht="7.5" customHeight="1">
      <c r="A2" s="133"/>
    </row>
    <row r="3" spans="1:1" ht="18">
      <c r="A3" s="134" t="s">
        <v>306</v>
      </c>
    </row>
    <row r="4" spans="1:1" ht="18">
      <c r="A4" s="134" t="s">
        <v>341</v>
      </c>
    </row>
    <row r="5" spans="1:1" ht="7.5" customHeight="1">
      <c r="A5" s="133"/>
    </row>
    <row r="6" spans="1:1" ht="36" customHeight="1">
      <c r="A6" s="15" t="s">
        <v>307</v>
      </c>
    </row>
    <row r="7" spans="1:1" ht="45">
      <c r="A7" s="15" t="s">
        <v>308</v>
      </c>
    </row>
    <row r="8" spans="1:1" ht="7.5" customHeight="1">
      <c r="A8" s="133"/>
    </row>
    <row r="9" spans="1:1" ht="107.25">
      <c r="A9" s="15" t="s">
        <v>309</v>
      </c>
    </row>
    <row r="10" spans="1:1" ht="7.5" customHeight="1">
      <c r="A10" s="133"/>
    </row>
    <row r="11" spans="1:1" ht="78.75">
      <c r="A11" s="135" t="s">
        <v>310</v>
      </c>
    </row>
    <row r="12" spans="1:1" ht="7.5" customHeight="1">
      <c r="A12" s="133"/>
    </row>
    <row r="13" spans="1:1" ht="15.75">
      <c r="A13" s="5" t="s">
        <v>311</v>
      </c>
    </row>
    <row r="14" spans="1:1">
      <c r="A14" s="5" t="s">
        <v>312</v>
      </c>
    </row>
    <row r="15" spans="1:1">
      <c r="A15" s="5" t="s">
        <v>313</v>
      </c>
    </row>
    <row r="16" spans="1:1">
      <c r="A16" s="5" t="s">
        <v>314</v>
      </c>
    </row>
    <row r="17" spans="1:1">
      <c r="A17" s="5" t="s">
        <v>315</v>
      </c>
    </row>
    <row r="18" spans="1:1">
      <c r="A18" s="5"/>
    </row>
    <row r="19" spans="1:1">
      <c r="A19" s="5" t="s">
        <v>316</v>
      </c>
    </row>
    <row r="20" spans="1:1" ht="7.5" customHeight="1">
      <c r="A20" s="133"/>
    </row>
    <row r="21" spans="1:1" ht="15.75" customHeight="1">
      <c r="A21" s="6" t="s">
        <v>317</v>
      </c>
    </row>
    <row r="22" spans="1:1" ht="21" customHeight="1">
      <c r="A22" s="6" t="s">
        <v>318</v>
      </c>
    </row>
    <row r="23" spans="1:1" ht="7.5" customHeight="1">
      <c r="A23" s="133"/>
    </row>
    <row r="24" spans="1:1" ht="28.5" customHeight="1">
      <c r="A24" s="15" t="s">
        <v>342</v>
      </c>
    </row>
    <row r="25" spans="1:1" ht="15.75" customHeight="1">
      <c r="A25" s="5"/>
    </row>
    <row r="26" spans="1:1" ht="15.75" customHeight="1">
      <c r="A26" s="5"/>
    </row>
    <row r="27" spans="1:1" ht="15.75" customHeight="1">
      <c r="A27" s="5" t="s">
        <v>319</v>
      </c>
    </row>
    <row r="28" spans="1:1" ht="15.75" customHeight="1">
      <c r="A28" s="5"/>
    </row>
    <row r="29" spans="1:1" ht="15.75" customHeight="1">
      <c r="A29" s="133"/>
    </row>
    <row r="30" spans="1:1" ht="15.75" customHeight="1">
      <c r="A30" s="133"/>
    </row>
    <row r="31" spans="1:1" ht="15.75" customHeight="1">
      <c r="A31" s="133"/>
    </row>
    <row r="32" spans="1:1" ht="15.75" customHeight="1">
      <c r="A32" s="133"/>
    </row>
    <row r="33" spans="1:1" ht="15.75" customHeight="1">
      <c r="A33" s="133"/>
    </row>
    <row r="34" spans="1:1" ht="15.75" customHeight="1">
      <c r="A34" s="133"/>
    </row>
    <row r="35" spans="1:1" ht="15.75" customHeight="1"/>
    <row r="36" spans="1:1" ht="15.75" customHeight="1"/>
    <row r="37" spans="1:1" ht="15.75" customHeight="1"/>
    <row r="38" spans="1:1" ht="15.75" customHeight="1"/>
    <row r="39" spans="1:1" ht="15.75" customHeight="1"/>
    <row r="40" spans="1:1" ht="15.75" customHeight="1"/>
    <row r="41" spans="1:1" ht="15.75" customHeight="1"/>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spans="1:1" ht="15.75" customHeight="1"/>
    <row r="66" spans="1:1" ht="15.75" customHeight="1"/>
    <row r="67" spans="1:1" ht="15.75" customHeight="1">
      <c r="A67" s="54"/>
    </row>
    <row r="68" spans="1:1" ht="15.75" customHeight="1">
      <c r="A68" s="54"/>
    </row>
    <row r="69" spans="1:1" ht="15.75" customHeight="1">
      <c r="A69" s="54"/>
    </row>
    <row r="70" spans="1:1" ht="15.75" customHeight="1">
      <c r="A70" s="54"/>
    </row>
    <row r="71" spans="1:1" ht="15.75" customHeight="1">
      <c r="A71" s="54"/>
    </row>
    <row r="72" spans="1:1" ht="15.75" customHeight="1"/>
    <row r="73" spans="1:1" ht="15.75" customHeight="1"/>
    <row r="74" spans="1:1" ht="15.75" customHeight="1"/>
    <row r="75" spans="1:1" ht="15.75" customHeight="1"/>
    <row r="76" spans="1:1" ht="15.75" customHeight="1"/>
    <row r="77" spans="1:1" ht="15.75" customHeight="1"/>
    <row r="78" spans="1:1" ht="15.75" customHeight="1"/>
    <row r="79" spans="1:1" ht="15.75" customHeight="1"/>
    <row r="80" spans="1:1"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ef="A21" r:id="rId1" xr:uid="{00000000-0004-0000-0D00-000000000000}"/>
  </hyperlinks>
  <pageMargins left="0.25" right="0.05" top="1" bottom="0.5" header="0" footer="0"/>
  <pageSetup orientation="portrait"/>
  <headerFooter>
    <oddHeader>&amp;CWashington State Eagles Youth Convention  Moses Lake, Washington  June 27, 28, 29, 2025</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000"/>
  <sheetViews>
    <sheetView tabSelected="1" workbookViewId="0">
      <selection activeCell="A7" sqref="A7:K7"/>
    </sheetView>
  </sheetViews>
  <sheetFormatPr defaultColWidth="14.42578125" defaultRowHeight="15" customHeight="1"/>
  <cols>
    <col min="1" max="11" width="8.7109375" customWidth="1"/>
  </cols>
  <sheetData>
    <row r="1" spans="1:11" ht="18">
      <c r="A1" s="207" t="s">
        <v>320</v>
      </c>
      <c r="B1" s="150"/>
      <c r="C1" s="150"/>
      <c r="D1" s="150"/>
      <c r="E1" s="150"/>
      <c r="F1" s="150"/>
      <c r="G1" s="150"/>
      <c r="H1" s="150"/>
      <c r="I1" s="150"/>
      <c r="J1" s="150"/>
      <c r="K1" s="150"/>
    </row>
    <row r="2" spans="1:11" ht="6.75" customHeight="1">
      <c r="A2" s="5"/>
    </row>
    <row r="3" spans="1:11" ht="29.25" customHeight="1">
      <c r="A3" s="152" t="s">
        <v>307</v>
      </c>
      <c r="B3" s="150"/>
      <c r="C3" s="150"/>
      <c r="D3" s="150"/>
      <c r="E3" s="150"/>
      <c r="F3" s="150"/>
      <c r="G3" s="150"/>
      <c r="H3" s="150"/>
      <c r="I3" s="150"/>
      <c r="J3" s="150"/>
      <c r="K3" s="150"/>
    </row>
    <row r="4" spans="1:11" ht="6.75" customHeight="1">
      <c r="A4" s="5"/>
    </row>
    <row r="5" spans="1:11" ht="108.75" customHeight="1">
      <c r="A5" s="152" t="s">
        <v>356</v>
      </c>
      <c r="B5" s="150"/>
      <c r="C5" s="150"/>
      <c r="D5" s="150"/>
      <c r="E5" s="150"/>
      <c r="F5" s="150"/>
      <c r="G5" s="150"/>
      <c r="H5" s="150"/>
      <c r="I5" s="150"/>
      <c r="J5" s="150"/>
      <c r="K5" s="150"/>
    </row>
    <row r="6" spans="1:11" ht="6.75" customHeight="1">
      <c r="A6" s="5"/>
    </row>
    <row r="7" spans="1:11" ht="78.75" customHeight="1">
      <c r="A7" s="152" t="s">
        <v>321</v>
      </c>
      <c r="B7" s="150"/>
      <c r="C7" s="150"/>
      <c r="D7" s="150"/>
      <c r="E7" s="150"/>
      <c r="F7" s="150"/>
      <c r="G7" s="150"/>
      <c r="H7" s="150"/>
      <c r="I7" s="150"/>
      <c r="J7" s="150"/>
      <c r="K7" s="150"/>
    </row>
    <row r="8" spans="1:11">
      <c r="A8" s="5"/>
    </row>
    <row r="9" spans="1:11">
      <c r="A9" s="5"/>
    </row>
    <row r="10" spans="1:11">
      <c r="A10" s="5"/>
    </row>
    <row r="11" spans="1:11">
      <c r="A11" s="5"/>
    </row>
    <row r="12" spans="1:11">
      <c r="B12" s="16" t="s">
        <v>322</v>
      </c>
      <c r="C12" s="18"/>
      <c r="D12" s="18"/>
      <c r="E12" s="18"/>
      <c r="F12" s="18"/>
      <c r="G12" s="18"/>
      <c r="H12" s="5"/>
      <c r="I12" s="16" t="s">
        <v>323</v>
      </c>
      <c r="J12" s="18"/>
      <c r="K12" s="18"/>
    </row>
    <row r="13" spans="1:11">
      <c r="J13" s="5" t="s">
        <v>324</v>
      </c>
    </row>
    <row r="14" spans="1:11">
      <c r="A14" s="5"/>
    </row>
    <row r="15" spans="1:11">
      <c r="B15" s="16" t="s">
        <v>325</v>
      </c>
      <c r="C15" s="18"/>
      <c r="D15" s="18"/>
      <c r="E15" s="18"/>
      <c r="F15" s="18"/>
      <c r="G15" s="18"/>
      <c r="H15" s="18"/>
      <c r="I15" s="5" t="s">
        <v>326</v>
      </c>
      <c r="J15" s="18"/>
      <c r="K15" s="18"/>
    </row>
    <row r="16" spans="1:11">
      <c r="C16" s="47" t="s">
        <v>327</v>
      </c>
      <c r="E16" s="47" t="s">
        <v>328</v>
      </c>
      <c r="G16" s="47" t="s">
        <v>329</v>
      </c>
      <c r="H16" s="47" t="s">
        <v>330</v>
      </c>
    </row>
    <row r="17" spans="1:11">
      <c r="A17" s="5"/>
    </row>
    <row r="18" spans="1:11">
      <c r="D18" s="16" t="s">
        <v>331</v>
      </c>
      <c r="E18" s="18"/>
      <c r="F18" s="18"/>
      <c r="G18" s="18"/>
      <c r="H18" s="18"/>
      <c r="I18" s="18"/>
      <c r="J18" s="18"/>
    </row>
    <row r="19" spans="1:11">
      <c r="A19" s="5"/>
    </row>
    <row r="20" spans="1:11">
      <c r="A20" s="5"/>
    </row>
    <row r="21" spans="1:11" ht="15.75" customHeight="1">
      <c r="A21" s="5"/>
    </row>
    <row r="22" spans="1:11" ht="15.75" customHeight="1">
      <c r="A22" s="5"/>
    </row>
    <row r="23" spans="1:11" ht="15.75" customHeight="1">
      <c r="A23" s="5"/>
      <c r="C23" s="16" t="s">
        <v>332</v>
      </c>
      <c r="D23" s="18"/>
      <c r="E23" s="18"/>
      <c r="F23" s="18"/>
      <c r="G23" s="18"/>
      <c r="H23" s="18"/>
      <c r="I23" s="5" t="s">
        <v>333</v>
      </c>
      <c r="J23" s="18"/>
      <c r="K23" s="18"/>
    </row>
    <row r="24" spans="1:11" ht="15.75" customHeight="1">
      <c r="A24" s="5"/>
    </row>
    <row r="25" spans="1:11" ht="15.75" customHeight="1">
      <c r="A25" s="5"/>
      <c r="C25" s="16" t="s">
        <v>332</v>
      </c>
      <c r="D25" s="18"/>
      <c r="E25" s="18"/>
      <c r="F25" s="18"/>
      <c r="G25" s="18"/>
      <c r="H25" s="18"/>
      <c r="I25" s="5" t="s">
        <v>333</v>
      </c>
      <c r="J25" s="18"/>
      <c r="K25" s="18"/>
    </row>
    <row r="26" spans="1:11" ht="15.75" customHeight="1">
      <c r="A26" s="5"/>
    </row>
    <row r="27" spans="1:11" ht="15.75" customHeight="1">
      <c r="A27" s="5"/>
    </row>
    <row r="28" spans="1:11" ht="15.75" customHeight="1">
      <c r="A28" s="5"/>
      <c r="B28" s="18"/>
      <c r="C28" s="18"/>
      <c r="D28" s="18"/>
      <c r="E28" s="18"/>
      <c r="F28" s="18"/>
      <c r="G28" s="18"/>
      <c r="I28" s="5" t="s">
        <v>333</v>
      </c>
      <c r="J28" s="18"/>
      <c r="K28" s="18"/>
    </row>
    <row r="29" spans="1:11" ht="15.75" customHeight="1">
      <c r="B29" s="5" t="s">
        <v>334</v>
      </c>
      <c r="D29" s="5"/>
    </row>
    <row r="30" spans="1:11" ht="15.75" customHeight="1">
      <c r="A30" s="54"/>
    </row>
    <row r="31" spans="1:11" ht="15.75" customHeight="1">
      <c r="A31" s="54"/>
    </row>
    <row r="32" spans="1:11" ht="15.75" customHeight="1">
      <c r="A32" s="54"/>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K1"/>
    <mergeCell ref="A3:K3"/>
    <mergeCell ref="A5:K5"/>
    <mergeCell ref="A7:K7"/>
  </mergeCells>
  <pageMargins left="0.25" right="0.05" top="1" bottom="0.5" header="0" footer="0"/>
  <pageSetup orientation="portrait"/>
  <headerFooter>
    <oddHeader>&amp;CWashington State Eagles Youth Convention  Moses Lake, Washington  June 27, 28, 29, 2025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C1000"/>
  <sheetViews>
    <sheetView workbookViewId="0"/>
  </sheetViews>
  <sheetFormatPr defaultColWidth="14.42578125" defaultRowHeight="15" customHeight="1"/>
  <cols>
    <col min="1" max="1" width="40" customWidth="1"/>
    <col min="2" max="2" width="2.7109375" customWidth="1"/>
    <col min="3" max="3" width="54.7109375" customWidth="1"/>
    <col min="4" max="6" width="8.7109375" customWidth="1"/>
  </cols>
  <sheetData>
    <row r="2" spans="1:3" ht="15.75">
      <c r="A2" s="14" t="s">
        <v>66</v>
      </c>
    </row>
    <row r="3" spans="1:3" ht="30" customHeight="1">
      <c r="A3" s="156" t="s">
        <v>67</v>
      </c>
      <c r="B3" s="150"/>
      <c r="C3" s="150"/>
    </row>
    <row r="4" spans="1:3">
      <c r="A4" s="7"/>
    </row>
    <row r="5" spans="1:3">
      <c r="A5" s="16" t="s">
        <v>68</v>
      </c>
      <c r="C5" s="17"/>
    </row>
    <row r="6" spans="1:3">
      <c r="A6" s="16"/>
    </row>
    <row r="7" spans="1:3">
      <c r="A7" s="16" t="s">
        <v>69</v>
      </c>
      <c r="C7" s="18"/>
    </row>
    <row r="8" spans="1:3">
      <c r="A8" s="16"/>
    </row>
    <row r="9" spans="1:3">
      <c r="A9" s="16" t="s">
        <v>70</v>
      </c>
      <c r="C9" s="19"/>
    </row>
    <row r="10" spans="1:3">
      <c r="A10" s="16"/>
    </row>
    <row r="11" spans="1:3">
      <c r="A11" s="16" t="s">
        <v>71</v>
      </c>
      <c r="C11" s="17"/>
    </row>
    <row r="12" spans="1:3">
      <c r="A12" s="16"/>
    </row>
    <row r="13" spans="1:3">
      <c r="A13" s="16" t="s">
        <v>72</v>
      </c>
      <c r="C13" s="19"/>
    </row>
    <row r="14" spans="1:3">
      <c r="A14" s="16"/>
    </row>
    <row r="15" spans="1:3">
      <c r="A15" s="16" t="s">
        <v>73</v>
      </c>
      <c r="C15" s="17"/>
    </row>
    <row r="16" spans="1:3">
      <c r="A16" s="16"/>
    </row>
    <row r="17" spans="1:3">
      <c r="A17" s="16" t="s">
        <v>74</v>
      </c>
      <c r="C17" s="20"/>
    </row>
    <row r="18" spans="1:3">
      <c r="A18" s="7"/>
    </row>
    <row r="21" spans="1:3" ht="15.75" customHeight="1"/>
    <row r="22" spans="1:3" ht="15.75" customHeight="1"/>
    <row r="23" spans="1:3" ht="15.75" customHeight="1"/>
    <row r="24" spans="1:3" ht="15.75" customHeight="1"/>
    <row r="25" spans="1:3" ht="15.75" customHeight="1"/>
    <row r="26" spans="1:3" ht="15.75" customHeight="1"/>
    <row r="27" spans="1:3" ht="15.75" customHeight="1"/>
    <row r="28" spans="1:3" ht="15.75" customHeight="1"/>
    <row r="29" spans="1:3" ht="15.75" customHeight="1"/>
    <row r="30" spans="1:3" ht="15.75" customHeight="1"/>
    <row r="31" spans="1:3" ht="15.75" customHeight="1"/>
    <row r="32" spans="1:3"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3:C3"/>
  </mergeCells>
  <pageMargins left="0.25" right="0.05" top="1" bottom="0.5" header="0" footer="0"/>
  <pageSetup orientation="portrait"/>
  <headerFooter>
    <oddHeader>&amp;CWashington State Eagles Youth Convention  Moses Lake, Washington  June 27, 28, 29, 2025</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000"/>
  <sheetViews>
    <sheetView zoomScale="96" workbookViewId="0">
      <selection activeCell="B20" sqref="B20:M20"/>
    </sheetView>
  </sheetViews>
  <sheetFormatPr defaultColWidth="14.42578125" defaultRowHeight="15" customHeight="1"/>
  <cols>
    <col min="1" max="1" width="5" customWidth="1"/>
    <col min="2" max="2" width="14.28515625" customWidth="1"/>
    <col min="3" max="3" width="7.5703125" customWidth="1"/>
    <col min="4" max="4" width="8.7109375" customWidth="1"/>
    <col min="5" max="5" width="5.5703125" customWidth="1"/>
    <col min="6" max="6" width="8.7109375" customWidth="1"/>
    <col min="7" max="7" width="7.5703125" customWidth="1"/>
    <col min="8" max="8" width="8.7109375" customWidth="1"/>
    <col min="9" max="9" width="7.5703125" customWidth="1"/>
    <col min="10" max="10" width="8.7109375" customWidth="1"/>
    <col min="11" max="11" width="7.5703125" customWidth="1"/>
    <col min="12" max="13" width="8.7109375" customWidth="1"/>
  </cols>
  <sheetData>
    <row r="1" spans="1:13" ht="18.75">
      <c r="B1" s="160" t="s">
        <v>75</v>
      </c>
      <c r="C1" s="150"/>
      <c r="D1" s="150"/>
      <c r="E1" s="150"/>
      <c r="F1" s="150"/>
      <c r="G1" s="150"/>
      <c r="H1" s="150"/>
      <c r="I1" s="150"/>
      <c r="J1" s="150"/>
      <c r="K1" s="150"/>
      <c r="L1" s="150"/>
    </row>
    <row r="2" spans="1:13" ht="7.5" customHeight="1">
      <c r="B2" s="22"/>
    </row>
    <row r="3" spans="1:13" ht="15.75">
      <c r="B3" s="23" t="s">
        <v>76</v>
      </c>
      <c r="C3" s="18"/>
      <c r="D3" s="18"/>
      <c r="E3" s="18"/>
      <c r="F3" s="18"/>
      <c r="G3" s="18"/>
      <c r="I3" s="23" t="s">
        <v>77</v>
      </c>
      <c r="J3" s="18"/>
      <c r="K3" s="18"/>
    </row>
    <row r="4" spans="1:13" ht="12.75" customHeight="1">
      <c r="B4" s="22"/>
      <c r="J4" s="136" t="s">
        <v>343</v>
      </c>
    </row>
    <row r="5" spans="1:13" ht="20.25" customHeight="1">
      <c r="B5" s="161" t="s">
        <v>78</v>
      </c>
      <c r="C5" s="150"/>
      <c r="D5" s="150"/>
      <c r="E5" s="150"/>
      <c r="F5" s="150"/>
      <c r="G5" s="150"/>
      <c r="H5" s="150"/>
      <c r="I5" s="150"/>
      <c r="J5" s="150"/>
      <c r="K5" s="150"/>
      <c r="L5" s="150"/>
      <c r="M5" s="150"/>
    </row>
    <row r="6" spans="1:13" ht="7.5" customHeight="1">
      <c r="B6" s="24"/>
      <c r="C6" s="25"/>
      <c r="D6" s="25"/>
      <c r="E6" s="25"/>
      <c r="F6" s="25"/>
      <c r="G6" s="25"/>
      <c r="H6" s="25"/>
      <c r="I6" s="25"/>
      <c r="J6" s="25"/>
      <c r="K6" s="25"/>
      <c r="L6" s="25"/>
      <c r="M6" s="25"/>
    </row>
    <row r="7" spans="1:13" ht="33" customHeight="1">
      <c r="B7" s="26" t="s">
        <v>344</v>
      </c>
      <c r="C7" s="25"/>
      <c r="D7" s="25"/>
      <c r="E7" s="25"/>
      <c r="F7" s="25"/>
      <c r="G7" s="25"/>
      <c r="H7" s="25"/>
      <c r="I7" s="25"/>
      <c r="J7" s="25"/>
      <c r="K7" s="25"/>
      <c r="L7" s="25"/>
      <c r="M7" s="25"/>
    </row>
    <row r="8" spans="1:13" ht="33" customHeight="1">
      <c r="B8" s="26" t="s">
        <v>345</v>
      </c>
      <c r="C8" s="25"/>
      <c r="D8" s="25"/>
      <c r="E8" s="25"/>
      <c r="F8" s="25"/>
      <c r="G8" s="25"/>
      <c r="H8" s="25"/>
      <c r="I8" s="25"/>
      <c r="J8" s="25"/>
      <c r="K8" s="25"/>
      <c r="L8" s="25"/>
      <c r="M8" s="25"/>
    </row>
    <row r="9" spans="1:13" ht="73.5" customHeight="1">
      <c r="A9" s="27" t="s">
        <v>79</v>
      </c>
      <c r="B9" s="157" t="s">
        <v>80</v>
      </c>
      <c r="C9" s="150"/>
      <c r="D9" s="150"/>
      <c r="E9" s="150"/>
      <c r="F9" s="150"/>
      <c r="G9" s="150"/>
      <c r="H9" s="150"/>
      <c r="I9" s="150"/>
      <c r="J9" s="150"/>
      <c r="K9" s="150"/>
      <c r="L9" s="150"/>
      <c r="M9" s="150"/>
    </row>
    <row r="10" spans="1:13" ht="22.5" customHeight="1">
      <c r="B10" s="28" t="s">
        <v>81</v>
      </c>
      <c r="C10" s="25"/>
      <c r="D10" s="25"/>
      <c r="E10" s="25"/>
      <c r="F10" s="25"/>
      <c r="G10" s="25"/>
      <c r="H10" s="25"/>
      <c r="I10" s="25"/>
      <c r="J10" s="25"/>
      <c r="K10" s="25"/>
      <c r="L10" s="25"/>
      <c r="M10" s="25"/>
    </row>
    <row r="11" spans="1:13" ht="21" customHeight="1">
      <c r="B11" s="28" t="s">
        <v>82</v>
      </c>
      <c r="C11" s="29"/>
      <c r="D11" s="29"/>
      <c r="E11" s="29"/>
      <c r="F11" s="29"/>
      <c r="G11" s="29"/>
      <c r="H11" s="29"/>
      <c r="I11" s="29"/>
      <c r="J11" s="29"/>
      <c r="K11" s="29"/>
      <c r="L11" s="29"/>
      <c r="M11" s="29"/>
    </row>
    <row r="12" spans="1:13" ht="33" customHeight="1">
      <c r="B12" s="157" t="s">
        <v>83</v>
      </c>
      <c r="C12" s="150"/>
      <c r="D12" s="150"/>
      <c r="E12" s="150"/>
      <c r="F12" s="150"/>
      <c r="G12" s="150"/>
      <c r="H12" s="150"/>
      <c r="I12" s="150"/>
      <c r="J12" s="150"/>
      <c r="K12" s="150"/>
      <c r="L12" s="150"/>
      <c r="M12" s="150"/>
    </row>
    <row r="13" spans="1:13" ht="30" customHeight="1">
      <c r="B13" s="157" t="s">
        <v>84</v>
      </c>
      <c r="C13" s="150"/>
      <c r="D13" s="150"/>
      <c r="E13" s="150"/>
      <c r="F13" s="150"/>
      <c r="G13" s="150"/>
      <c r="H13" s="150"/>
      <c r="I13" s="150"/>
      <c r="J13" s="150"/>
      <c r="K13" s="150"/>
      <c r="L13" s="150"/>
      <c r="M13" s="150"/>
    </row>
    <row r="14" spans="1:13" ht="37.5" customHeight="1">
      <c r="B14" s="157" t="s">
        <v>85</v>
      </c>
      <c r="C14" s="150"/>
      <c r="D14" s="150"/>
      <c r="E14" s="150"/>
      <c r="F14" s="150"/>
      <c r="G14" s="150"/>
      <c r="H14" s="150"/>
      <c r="I14" s="150"/>
      <c r="J14" s="150"/>
      <c r="K14" s="150"/>
      <c r="L14" s="150"/>
      <c r="M14" s="150"/>
    </row>
    <row r="15" spans="1:13" ht="27.75" customHeight="1">
      <c r="A15" s="27" t="s">
        <v>86</v>
      </c>
      <c r="B15" s="30" t="s">
        <v>347</v>
      </c>
      <c r="C15" s="25"/>
      <c r="D15" s="25"/>
      <c r="E15" s="25"/>
      <c r="F15" s="25"/>
      <c r="G15" s="25"/>
      <c r="H15" s="25"/>
      <c r="I15" s="25"/>
      <c r="J15" s="25"/>
      <c r="K15" s="25"/>
      <c r="L15" s="25"/>
      <c r="M15" s="25"/>
    </row>
    <row r="16" spans="1:13" ht="27.75" customHeight="1">
      <c r="A16" s="27" t="s">
        <v>87</v>
      </c>
      <c r="B16" s="30" t="s">
        <v>346</v>
      </c>
      <c r="C16" s="25"/>
      <c r="D16" s="25"/>
      <c r="E16" s="25"/>
      <c r="F16" s="25"/>
      <c r="G16" s="25"/>
      <c r="H16" s="25"/>
      <c r="I16" s="25"/>
      <c r="J16" s="25"/>
      <c r="K16" s="25"/>
      <c r="L16" s="25"/>
      <c r="M16" s="25"/>
    </row>
    <row r="17" spans="1:13" ht="27.75" customHeight="1">
      <c r="A17" s="27" t="s">
        <v>88</v>
      </c>
      <c r="B17" s="137" t="s">
        <v>348</v>
      </c>
      <c r="C17" s="25"/>
      <c r="D17" s="25"/>
      <c r="E17" s="25"/>
      <c r="F17" s="25"/>
      <c r="G17" s="25"/>
      <c r="H17" s="25"/>
      <c r="I17" s="25"/>
      <c r="J17" s="25"/>
      <c r="K17" s="25"/>
      <c r="L17" s="25"/>
      <c r="M17" s="25"/>
    </row>
    <row r="18" spans="1:13" ht="27.75" customHeight="1">
      <c r="A18" s="27" t="s">
        <v>89</v>
      </c>
      <c r="B18" s="137" t="s">
        <v>349</v>
      </c>
      <c r="C18" s="25"/>
      <c r="D18" s="25"/>
      <c r="E18" s="25"/>
      <c r="F18" s="25"/>
      <c r="G18" s="25"/>
      <c r="H18" s="25"/>
      <c r="I18" s="25"/>
      <c r="J18" s="25"/>
      <c r="K18" s="25"/>
      <c r="L18" s="25"/>
      <c r="M18" s="25"/>
    </row>
    <row r="19" spans="1:13" ht="27.75" customHeight="1">
      <c r="A19" s="27" t="s">
        <v>90</v>
      </c>
      <c r="B19" s="30" t="s">
        <v>91</v>
      </c>
      <c r="C19" s="25"/>
      <c r="D19" s="25"/>
      <c r="E19" s="25"/>
      <c r="F19" s="25"/>
      <c r="G19" s="25"/>
      <c r="H19" s="25"/>
      <c r="I19" s="25"/>
      <c r="J19" s="25"/>
      <c r="K19" s="25"/>
      <c r="L19" s="25"/>
      <c r="M19" s="25"/>
    </row>
    <row r="20" spans="1:13" ht="47.25" customHeight="1">
      <c r="A20" s="27" t="s">
        <v>92</v>
      </c>
      <c r="B20" s="158" t="s">
        <v>350</v>
      </c>
      <c r="C20" s="150"/>
      <c r="D20" s="150"/>
      <c r="E20" s="150"/>
      <c r="F20" s="150"/>
      <c r="G20" s="150"/>
      <c r="H20" s="150"/>
      <c r="I20" s="150"/>
      <c r="J20" s="150"/>
      <c r="K20" s="150"/>
      <c r="L20" s="150"/>
      <c r="M20" s="150"/>
    </row>
    <row r="21" spans="1:13" ht="36" customHeight="1">
      <c r="A21" s="27" t="s">
        <v>93</v>
      </c>
      <c r="B21" s="159" t="s">
        <v>94</v>
      </c>
      <c r="C21" s="150"/>
      <c r="D21" s="150"/>
      <c r="E21" s="150"/>
      <c r="F21" s="150"/>
      <c r="G21" s="150"/>
      <c r="H21" s="150"/>
      <c r="I21" s="150"/>
      <c r="J21" s="150"/>
      <c r="K21" s="150"/>
      <c r="L21" s="150"/>
      <c r="M21" s="150"/>
    </row>
    <row r="22" spans="1:13" ht="27.75" customHeight="1">
      <c r="A22" s="27" t="s">
        <v>95</v>
      </c>
      <c r="B22" s="30" t="s">
        <v>96</v>
      </c>
      <c r="C22" s="25"/>
      <c r="D22" s="25"/>
      <c r="E22" s="25"/>
      <c r="F22" s="25"/>
      <c r="G22" s="25"/>
      <c r="H22" s="25"/>
      <c r="I22" s="25"/>
      <c r="J22" s="25"/>
      <c r="K22" s="25"/>
      <c r="L22" s="25"/>
      <c r="M22" s="25"/>
    </row>
    <row r="23" spans="1:13" ht="27.75" customHeight="1">
      <c r="A23" s="27" t="s">
        <v>97</v>
      </c>
      <c r="B23" s="30" t="s">
        <v>98</v>
      </c>
      <c r="C23" s="25"/>
      <c r="D23" s="25"/>
      <c r="E23" s="25"/>
      <c r="F23" s="25"/>
      <c r="G23" s="25"/>
      <c r="H23" s="25"/>
      <c r="I23" s="25"/>
      <c r="J23" s="25"/>
      <c r="K23" s="25"/>
      <c r="L23" s="25"/>
      <c r="M23" s="25"/>
    </row>
    <row r="24" spans="1:13" ht="27.75" customHeight="1">
      <c r="A24" s="27" t="s">
        <v>99</v>
      </c>
      <c r="B24" s="30" t="s">
        <v>100</v>
      </c>
      <c r="C24" s="25"/>
      <c r="D24" s="25"/>
      <c r="E24" s="25"/>
      <c r="F24" s="25"/>
      <c r="G24" s="25"/>
      <c r="H24" s="25"/>
      <c r="I24" s="25"/>
      <c r="J24" s="25"/>
      <c r="K24" s="25"/>
      <c r="L24" s="25"/>
      <c r="M24" s="25"/>
    </row>
    <row r="25" spans="1:13" ht="15.75" customHeight="1">
      <c r="B25" s="31" t="s">
        <v>101</v>
      </c>
      <c r="C25" s="25"/>
      <c r="D25" s="25"/>
      <c r="E25" s="25"/>
      <c r="F25" s="25"/>
      <c r="G25" s="25"/>
      <c r="H25" s="25"/>
      <c r="I25" s="25"/>
      <c r="J25" s="25"/>
      <c r="K25" s="25"/>
      <c r="L25" s="25"/>
      <c r="M25" s="25"/>
    </row>
    <row r="26" spans="1:13" ht="18" customHeight="1">
      <c r="B26" s="32" t="s">
        <v>102</v>
      </c>
      <c r="C26" s="25"/>
      <c r="D26" s="33" t="s">
        <v>103</v>
      </c>
      <c r="E26" s="25"/>
      <c r="F26" s="32" t="s">
        <v>104</v>
      </c>
      <c r="G26" s="25"/>
      <c r="H26" s="32" t="s">
        <v>105</v>
      </c>
      <c r="I26" s="25"/>
      <c r="J26" s="32" t="s">
        <v>106</v>
      </c>
      <c r="K26" s="25"/>
      <c r="L26" s="32" t="s">
        <v>107</v>
      </c>
      <c r="M26" s="25"/>
    </row>
    <row r="27" spans="1:13" ht="18" customHeight="1">
      <c r="B27" s="33" t="s">
        <v>108</v>
      </c>
      <c r="C27" s="25"/>
      <c r="D27" s="33" t="s">
        <v>108</v>
      </c>
      <c r="E27" s="25"/>
      <c r="F27" s="33" t="s">
        <v>109</v>
      </c>
      <c r="G27" s="25"/>
      <c r="H27" s="33" t="s">
        <v>109</v>
      </c>
      <c r="I27" s="25"/>
      <c r="J27" s="33" t="s">
        <v>109</v>
      </c>
      <c r="K27" s="25"/>
      <c r="L27" s="33" t="s">
        <v>109</v>
      </c>
      <c r="M27" s="25"/>
    </row>
    <row r="28" spans="1:13" ht="18" customHeight="1">
      <c r="B28" s="33" t="s">
        <v>110</v>
      </c>
      <c r="C28" s="25"/>
      <c r="D28" s="33" t="s">
        <v>110</v>
      </c>
      <c r="E28" s="33"/>
      <c r="F28" s="33" t="s">
        <v>110</v>
      </c>
      <c r="G28" s="25"/>
      <c r="H28" s="33" t="s">
        <v>111</v>
      </c>
      <c r="I28" s="25"/>
      <c r="J28" s="33" t="s">
        <v>111</v>
      </c>
      <c r="K28" s="25"/>
      <c r="L28" s="33" t="s">
        <v>111</v>
      </c>
      <c r="M28" s="25"/>
    </row>
    <row r="29" spans="1:13" ht="18" customHeight="1">
      <c r="B29" s="33" t="s">
        <v>112</v>
      </c>
      <c r="C29" s="25"/>
      <c r="D29" s="33" t="s">
        <v>112</v>
      </c>
      <c r="E29" s="33"/>
      <c r="F29" s="33" t="s">
        <v>112</v>
      </c>
      <c r="G29" s="25"/>
      <c r="H29" s="33" t="s">
        <v>110</v>
      </c>
      <c r="I29" s="25"/>
      <c r="J29" s="33" t="s">
        <v>110</v>
      </c>
      <c r="K29" s="25"/>
      <c r="L29" s="33" t="s">
        <v>110</v>
      </c>
      <c r="M29" s="25"/>
    </row>
    <row r="30" spans="1:13" ht="18" customHeight="1">
      <c r="B30" s="25"/>
      <c r="C30" s="25"/>
      <c r="D30" s="25"/>
      <c r="E30" s="25"/>
      <c r="F30" s="25"/>
      <c r="G30" s="25"/>
      <c r="H30" s="33" t="s">
        <v>112</v>
      </c>
      <c r="I30" s="25"/>
      <c r="J30" s="33" t="s">
        <v>112</v>
      </c>
      <c r="K30" s="25"/>
      <c r="L30" s="33" t="s">
        <v>112</v>
      </c>
      <c r="M30" s="25"/>
    </row>
    <row r="31" spans="1:13" ht="15.75" customHeight="1"/>
    <row r="32" spans="1:13"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B14:M14"/>
    <mergeCell ref="B20:M20"/>
    <mergeCell ref="B21:M21"/>
    <mergeCell ref="B1:L1"/>
    <mergeCell ref="B5:M5"/>
    <mergeCell ref="B9:M9"/>
    <mergeCell ref="B12:M12"/>
    <mergeCell ref="B13:M13"/>
  </mergeCells>
  <pageMargins left="0.25" right="0.05" top="1" bottom="0.5" header="0" footer="0"/>
  <pageSetup orientation="portrait"/>
  <headerFooter>
    <oddHeader>&amp;CWashington State Eagles Youth Convention  Moses Lake, Washington  June 27, 28, 29, 2025</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I1000"/>
  <sheetViews>
    <sheetView topLeftCell="A44" workbookViewId="0">
      <selection activeCell="N43" sqref="N43:N50"/>
    </sheetView>
  </sheetViews>
  <sheetFormatPr defaultColWidth="14.42578125" defaultRowHeight="15" customHeight="1"/>
  <cols>
    <col min="1" max="1" width="2.85546875" customWidth="1"/>
    <col min="2" max="2" width="10.85546875" customWidth="1"/>
    <col min="3" max="3" width="11.28515625" customWidth="1"/>
    <col min="4" max="8" width="3.42578125" customWidth="1"/>
    <col min="9" max="9" width="4.7109375" customWidth="1"/>
    <col min="10" max="10" width="4.5703125" customWidth="1"/>
    <col min="11" max="23" width="3.42578125" customWidth="1"/>
    <col min="24" max="24" width="3.85546875" customWidth="1"/>
    <col min="25" max="25" width="4.7109375" customWidth="1"/>
    <col min="26" max="30" width="4.5703125" customWidth="1"/>
    <col min="31" max="31" width="4.28515625" customWidth="1"/>
    <col min="32" max="34" width="4.140625" customWidth="1"/>
    <col min="35" max="35" width="8.7109375" customWidth="1"/>
  </cols>
  <sheetData>
    <row r="1" spans="1:35" ht="18.75">
      <c r="A1" s="160" t="s">
        <v>113</v>
      </c>
      <c r="B1" s="150"/>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row>
    <row r="2" spans="1:35" ht="12" customHeight="1">
      <c r="A2" s="34" t="s">
        <v>114</v>
      </c>
      <c r="H2" s="138"/>
    </row>
    <row r="3" spans="1:35" ht="25.5" customHeight="1">
      <c r="A3" s="184" t="s">
        <v>115</v>
      </c>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row>
    <row r="4" spans="1:35" ht="12" customHeight="1">
      <c r="A4" s="34" t="s">
        <v>116</v>
      </c>
      <c r="H4" s="138"/>
    </row>
    <row r="5" spans="1:35" ht="12" customHeight="1">
      <c r="A5" s="34" t="s">
        <v>117</v>
      </c>
      <c r="H5" s="138"/>
    </row>
    <row r="6" spans="1:35" ht="15" customHeight="1">
      <c r="A6" s="171"/>
      <c r="B6" s="165"/>
      <c r="C6" s="166"/>
      <c r="D6" s="182" t="s">
        <v>351</v>
      </c>
      <c r="E6" s="170" t="s">
        <v>119</v>
      </c>
      <c r="F6" s="182" t="s">
        <v>120</v>
      </c>
      <c r="G6" s="170" t="s">
        <v>121</v>
      </c>
      <c r="H6" s="183" t="s">
        <v>122</v>
      </c>
      <c r="I6" s="170" t="s">
        <v>123</v>
      </c>
      <c r="J6" s="170" t="s">
        <v>124</v>
      </c>
      <c r="K6" s="170" t="s">
        <v>125</v>
      </c>
      <c r="L6" s="170" t="s">
        <v>126</v>
      </c>
      <c r="M6" s="169" t="s">
        <v>121</v>
      </c>
      <c r="N6" s="170" t="s">
        <v>122</v>
      </c>
      <c r="O6" s="169" t="s">
        <v>127</v>
      </c>
      <c r="P6" s="173" t="s">
        <v>128</v>
      </c>
      <c r="Q6" s="170" t="s">
        <v>129</v>
      </c>
      <c r="R6" s="169" t="s">
        <v>130</v>
      </c>
      <c r="S6" s="173" t="s">
        <v>131</v>
      </c>
      <c r="T6" s="173" t="s">
        <v>132</v>
      </c>
      <c r="U6" s="175" t="s">
        <v>133</v>
      </c>
      <c r="V6" s="173" t="s">
        <v>134</v>
      </c>
      <c r="W6" s="173" t="s">
        <v>135</v>
      </c>
      <c r="X6" s="169" t="s">
        <v>136</v>
      </c>
      <c r="Y6" s="174" t="s">
        <v>137</v>
      </c>
      <c r="Z6" s="173" t="s">
        <v>138</v>
      </c>
      <c r="AA6" s="174" t="s">
        <v>139</v>
      </c>
      <c r="AB6" s="174" t="s">
        <v>140</v>
      </c>
      <c r="AC6" s="174" t="s">
        <v>141</v>
      </c>
      <c r="AD6" s="174" t="s">
        <v>142</v>
      </c>
      <c r="AE6" s="174" t="s">
        <v>143</v>
      </c>
      <c r="AF6" s="162" t="s">
        <v>144</v>
      </c>
      <c r="AG6" s="162" t="s">
        <v>145</v>
      </c>
      <c r="AH6" s="162" t="s">
        <v>146</v>
      </c>
      <c r="AI6" s="162" t="s">
        <v>147</v>
      </c>
    </row>
    <row r="7" spans="1:35">
      <c r="A7" s="163"/>
      <c r="B7" s="167"/>
      <c r="C7" s="168"/>
      <c r="D7" s="163"/>
      <c r="E7" s="163"/>
      <c r="F7" s="163"/>
      <c r="G7" s="163"/>
      <c r="H7" s="163"/>
      <c r="I7" s="163"/>
      <c r="J7" s="163"/>
      <c r="K7" s="163"/>
      <c r="L7" s="163"/>
      <c r="M7" s="163"/>
      <c r="N7" s="163"/>
      <c r="O7" s="163"/>
      <c r="P7" s="163"/>
      <c r="Q7" s="163"/>
      <c r="R7" s="163"/>
      <c r="S7" s="163"/>
      <c r="T7" s="163"/>
      <c r="U7" s="163"/>
      <c r="V7" s="163"/>
      <c r="W7" s="163"/>
      <c r="X7" s="163"/>
      <c r="Y7" s="163"/>
      <c r="Z7" s="163"/>
      <c r="AA7" s="163"/>
      <c r="AB7" s="163"/>
      <c r="AC7" s="163"/>
      <c r="AD7" s="163"/>
      <c r="AE7" s="163"/>
      <c r="AF7" s="163"/>
      <c r="AG7" s="163"/>
      <c r="AH7" s="163"/>
      <c r="AI7" s="163"/>
    </row>
    <row r="8" spans="1:35">
      <c r="A8" s="163"/>
      <c r="B8" s="167"/>
      <c r="C8" s="168"/>
      <c r="D8" s="163"/>
      <c r="E8" s="163"/>
      <c r="F8" s="163"/>
      <c r="G8" s="163"/>
      <c r="H8" s="163"/>
      <c r="I8" s="163"/>
      <c r="J8" s="163"/>
      <c r="K8" s="163"/>
      <c r="L8" s="163"/>
      <c r="M8" s="163"/>
      <c r="N8" s="163"/>
      <c r="O8" s="163"/>
      <c r="P8" s="163"/>
      <c r="Q8" s="163"/>
      <c r="R8" s="163"/>
      <c r="S8" s="163"/>
      <c r="T8" s="163"/>
      <c r="U8" s="163"/>
      <c r="V8" s="163"/>
      <c r="W8" s="163"/>
      <c r="X8" s="163"/>
      <c r="Y8" s="163"/>
      <c r="Z8" s="163"/>
      <c r="AA8" s="163"/>
      <c r="AB8" s="163"/>
      <c r="AC8" s="163"/>
      <c r="AD8" s="163"/>
      <c r="AE8" s="163"/>
      <c r="AF8" s="163"/>
      <c r="AG8" s="163"/>
      <c r="AH8" s="163"/>
      <c r="AI8" s="163"/>
    </row>
    <row r="9" spans="1:35">
      <c r="A9" s="163"/>
      <c r="B9" s="167"/>
      <c r="C9" s="168"/>
      <c r="D9" s="163"/>
      <c r="E9" s="163"/>
      <c r="F9" s="163"/>
      <c r="G9" s="163"/>
      <c r="H9" s="163"/>
      <c r="I9" s="163"/>
      <c r="J9" s="163"/>
      <c r="K9" s="163"/>
      <c r="L9" s="163"/>
      <c r="M9" s="163"/>
      <c r="N9" s="163"/>
      <c r="O9" s="163"/>
      <c r="P9" s="163"/>
      <c r="Q9" s="163"/>
      <c r="R9" s="163"/>
      <c r="S9" s="163"/>
      <c r="T9" s="163"/>
      <c r="U9" s="163"/>
      <c r="V9" s="163"/>
      <c r="W9" s="163"/>
      <c r="X9" s="163"/>
      <c r="Y9" s="163"/>
      <c r="Z9" s="163"/>
      <c r="AA9" s="163"/>
      <c r="AB9" s="163"/>
      <c r="AC9" s="163"/>
      <c r="AD9" s="163"/>
      <c r="AE9" s="163"/>
      <c r="AF9" s="163"/>
      <c r="AG9" s="163"/>
      <c r="AH9" s="163"/>
      <c r="AI9" s="163"/>
    </row>
    <row r="10" spans="1:35">
      <c r="A10" s="163"/>
      <c r="B10" s="167"/>
      <c r="C10" s="168"/>
      <c r="D10" s="163"/>
      <c r="E10" s="163"/>
      <c r="F10" s="163"/>
      <c r="G10" s="163"/>
      <c r="H10" s="163"/>
      <c r="I10" s="163"/>
      <c r="J10" s="163"/>
      <c r="K10" s="163"/>
      <c r="L10" s="163"/>
      <c r="M10" s="163"/>
      <c r="N10" s="163"/>
      <c r="O10" s="163"/>
      <c r="P10" s="163"/>
      <c r="Q10" s="163"/>
      <c r="R10" s="163"/>
      <c r="S10" s="163"/>
      <c r="T10" s="163"/>
      <c r="U10" s="163"/>
      <c r="V10" s="163"/>
      <c r="W10" s="163"/>
      <c r="X10" s="163"/>
      <c r="Y10" s="163"/>
      <c r="Z10" s="163"/>
      <c r="AA10" s="163"/>
      <c r="AB10" s="163"/>
      <c r="AC10" s="163"/>
      <c r="AD10" s="163"/>
      <c r="AE10" s="163"/>
      <c r="AF10" s="163"/>
      <c r="AG10" s="163"/>
      <c r="AH10" s="163"/>
      <c r="AI10" s="163"/>
    </row>
    <row r="11" spans="1:35" ht="27.75" customHeight="1">
      <c r="A11" s="163"/>
      <c r="B11" s="181" t="s">
        <v>148</v>
      </c>
      <c r="C11" s="168"/>
      <c r="D11" s="163"/>
      <c r="E11" s="163"/>
      <c r="F11" s="163"/>
      <c r="G11" s="163"/>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163"/>
    </row>
    <row r="12" spans="1:35" ht="20.25">
      <c r="A12" s="163"/>
      <c r="B12" s="172"/>
      <c r="C12" s="168"/>
      <c r="D12" s="163"/>
      <c r="E12" s="163"/>
      <c r="F12" s="163"/>
      <c r="G12" s="163"/>
      <c r="H12" s="163"/>
      <c r="I12" s="163"/>
      <c r="J12" s="163"/>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H12" s="163"/>
      <c r="AI12" s="163"/>
    </row>
    <row r="13" spans="1:35" ht="14.25" customHeight="1" thickBot="1">
      <c r="A13" s="164"/>
      <c r="B13" s="36" t="s">
        <v>149</v>
      </c>
      <c r="C13" s="37" t="s">
        <v>150</v>
      </c>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row>
    <row r="14" spans="1:35" ht="12" customHeight="1" thickBot="1">
      <c r="A14" s="38">
        <v>1</v>
      </c>
      <c r="B14" s="39"/>
      <c r="C14" s="39"/>
      <c r="D14" s="40"/>
      <c r="E14" s="41"/>
      <c r="F14" s="40"/>
      <c r="G14" s="41"/>
      <c r="H14" s="42"/>
      <c r="I14" s="41"/>
      <c r="J14" s="41"/>
      <c r="K14" s="41"/>
      <c r="L14" s="41"/>
      <c r="M14" s="147"/>
      <c r="N14" s="146"/>
      <c r="O14" s="40"/>
      <c r="P14" s="41"/>
      <c r="Q14" s="41"/>
      <c r="R14" s="40"/>
      <c r="S14" s="41"/>
      <c r="T14" s="40"/>
      <c r="U14" s="43"/>
      <c r="V14" s="40"/>
      <c r="W14" s="44"/>
      <c r="X14" s="40"/>
      <c r="Y14" s="40"/>
      <c r="Z14" s="44"/>
      <c r="AA14" s="40"/>
      <c r="AB14" s="40"/>
      <c r="AC14" s="40"/>
      <c r="AD14" s="40"/>
      <c r="AE14" s="40"/>
      <c r="AF14" s="41">
        <f t="shared" ref="AF14:AF25" si="0">COUNTA(I14:AE14)</f>
        <v>0</v>
      </c>
      <c r="AG14" s="43" t="str">
        <f t="shared" ref="AG14:AG25" si="1">IF(AND(I14="x",J14="x"),"Check ART",IF(AND(I14="x",K14="x"),"Check ART",IF(AND(J14="x",K14="x"),"Check ART","")))</f>
        <v/>
      </c>
      <c r="AH14" s="43" t="str">
        <f t="shared" ref="AH14:AH25" si="2">IF(AND(X14&lt;&gt;"",Y14=""),"Check Spelling","")</f>
        <v/>
      </c>
      <c r="AI14" s="43" t="str">
        <f t="shared" ref="AI14:AI25" si="3">IF(AND(AA14&lt;&gt;"",D14&gt;7),"Check Track",IF(AND(AB14&lt;&gt;"",D14&lt;8),"Check Track",IF(AND(AC14&lt;&gt;"",D14&lt;11),"Check Track","")))</f>
        <v/>
      </c>
    </row>
    <row r="15" spans="1:35" ht="12" customHeight="1" thickBot="1">
      <c r="A15" s="38">
        <v>2</v>
      </c>
      <c r="B15" s="39"/>
      <c r="C15" s="39"/>
      <c r="D15" s="40"/>
      <c r="E15" s="41"/>
      <c r="F15" s="40"/>
      <c r="G15" s="41"/>
      <c r="H15" s="42"/>
      <c r="I15" s="41"/>
      <c r="J15" s="41"/>
      <c r="K15" s="41"/>
      <c r="L15" s="41"/>
      <c r="M15" s="147"/>
      <c r="N15" s="146"/>
      <c r="O15" s="40"/>
      <c r="P15" s="41"/>
      <c r="Q15" s="41"/>
      <c r="R15" s="40"/>
      <c r="S15" s="41"/>
      <c r="T15" s="40"/>
      <c r="U15" s="43"/>
      <c r="V15" s="40"/>
      <c r="W15" s="43"/>
      <c r="X15" s="40"/>
      <c r="Y15" s="40"/>
      <c r="Z15" s="43"/>
      <c r="AA15" s="40"/>
      <c r="AB15" s="40"/>
      <c r="AC15" s="40"/>
      <c r="AD15" s="40"/>
      <c r="AE15" s="40"/>
      <c r="AF15" s="41">
        <f t="shared" si="0"/>
        <v>0</v>
      </c>
      <c r="AG15" s="43" t="str">
        <f t="shared" si="1"/>
        <v/>
      </c>
      <c r="AH15" s="43" t="str">
        <f t="shared" si="2"/>
        <v/>
      </c>
      <c r="AI15" s="43" t="str">
        <f t="shared" si="3"/>
        <v/>
      </c>
    </row>
    <row r="16" spans="1:35" ht="12" customHeight="1" thickBot="1">
      <c r="A16" s="38">
        <v>3</v>
      </c>
      <c r="B16" s="39"/>
      <c r="C16" s="39"/>
      <c r="D16" s="40"/>
      <c r="E16" s="41"/>
      <c r="F16" s="40"/>
      <c r="G16" s="41"/>
      <c r="H16" s="42"/>
      <c r="I16" s="41"/>
      <c r="J16" s="41"/>
      <c r="K16" s="41"/>
      <c r="L16" s="41"/>
      <c r="M16" s="147"/>
      <c r="N16" s="146"/>
      <c r="O16" s="40"/>
      <c r="P16" s="41"/>
      <c r="Q16" s="41"/>
      <c r="R16" s="40"/>
      <c r="S16" s="41"/>
      <c r="T16" s="40"/>
      <c r="U16" s="43"/>
      <c r="V16" s="40"/>
      <c r="W16" s="43"/>
      <c r="X16" s="40"/>
      <c r="Y16" s="40"/>
      <c r="Z16" s="43"/>
      <c r="AA16" s="40"/>
      <c r="AB16" s="40"/>
      <c r="AC16" s="40"/>
      <c r="AD16" s="40"/>
      <c r="AE16" s="40"/>
      <c r="AF16" s="41">
        <f t="shared" si="0"/>
        <v>0</v>
      </c>
      <c r="AG16" s="43" t="str">
        <f t="shared" si="1"/>
        <v/>
      </c>
      <c r="AH16" s="43" t="str">
        <f t="shared" si="2"/>
        <v/>
      </c>
      <c r="AI16" s="43" t="str">
        <f t="shared" si="3"/>
        <v/>
      </c>
    </row>
    <row r="17" spans="1:35" ht="12" customHeight="1" thickBot="1">
      <c r="A17" s="38">
        <v>4</v>
      </c>
      <c r="B17" s="39"/>
      <c r="C17" s="39"/>
      <c r="D17" s="40"/>
      <c r="E17" s="41"/>
      <c r="F17" s="40"/>
      <c r="G17" s="41"/>
      <c r="H17" s="42"/>
      <c r="I17" s="41"/>
      <c r="J17" s="41"/>
      <c r="K17" s="41"/>
      <c r="L17" s="41"/>
      <c r="M17" s="147"/>
      <c r="N17" s="146"/>
      <c r="O17" s="40"/>
      <c r="P17" s="41"/>
      <c r="Q17" s="41"/>
      <c r="R17" s="40"/>
      <c r="S17" s="41"/>
      <c r="T17" s="40"/>
      <c r="U17" s="43"/>
      <c r="V17" s="40"/>
      <c r="W17" s="43"/>
      <c r="X17" s="40"/>
      <c r="Y17" s="40"/>
      <c r="Z17" s="43"/>
      <c r="AA17" s="40"/>
      <c r="AB17" s="40"/>
      <c r="AC17" s="40"/>
      <c r="AD17" s="40"/>
      <c r="AE17" s="40"/>
      <c r="AF17" s="41">
        <f t="shared" si="0"/>
        <v>0</v>
      </c>
      <c r="AG17" s="43" t="str">
        <f t="shared" si="1"/>
        <v/>
      </c>
      <c r="AH17" s="43" t="str">
        <f t="shared" si="2"/>
        <v/>
      </c>
      <c r="AI17" s="43" t="str">
        <f t="shared" si="3"/>
        <v/>
      </c>
    </row>
    <row r="18" spans="1:35" ht="12" customHeight="1" thickBot="1">
      <c r="A18" s="38">
        <v>5</v>
      </c>
      <c r="B18" s="39"/>
      <c r="C18" s="39"/>
      <c r="D18" s="40"/>
      <c r="E18" s="41"/>
      <c r="F18" s="40"/>
      <c r="G18" s="41"/>
      <c r="H18" s="42"/>
      <c r="I18" s="41"/>
      <c r="J18" s="41"/>
      <c r="K18" s="41"/>
      <c r="L18" s="41"/>
      <c r="M18" s="147"/>
      <c r="N18" s="146"/>
      <c r="O18" s="40"/>
      <c r="P18" s="41"/>
      <c r="Q18" s="41"/>
      <c r="R18" s="40"/>
      <c r="S18" s="41"/>
      <c r="T18" s="40"/>
      <c r="U18" s="43"/>
      <c r="V18" s="40"/>
      <c r="W18" s="43"/>
      <c r="X18" s="40"/>
      <c r="Y18" s="40"/>
      <c r="Z18" s="43"/>
      <c r="AA18" s="40"/>
      <c r="AB18" s="40"/>
      <c r="AC18" s="40"/>
      <c r="AD18" s="40"/>
      <c r="AE18" s="40"/>
      <c r="AF18" s="41">
        <f t="shared" si="0"/>
        <v>0</v>
      </c>
      <c r="AG18" s="43" t="str">
        <f t="shared" si="1"/>
        <v/>
      </c>
      <c r="AH18" s="43" t="str">
        <f t="shared" si="2"/>
        <v/>
      </c>
      <c r="AI18" s="43" t="str">
        <f t="shared" si="3"/>
        <v/>
      </c>
    </row>
    <row r="19" spans="1:35" ht="12" customHeight="1" thickBot="1">
      <c r="A19" s="38">
        <v>6</v>
      </c>
      <c r="B19" s="39"/>
      <c r="C19" s="39"/>
      <c r="D19" s="40"/>
      <c r="E19" s="41"/>
      <c r="F19" s="40"/>
      <c r="G19" s="41"/>
      <c r="H19" s="42"/>
      <c r="I19" s="41"/>
      <c r="J19" s="41"/>
      <c r="K19" s="41"/>
      <c r="L19" s="41"/>
      <c r="M19" s="147"/>
      <c r="N19" s="146"/>
      <c r="O19" s="40"/>
      <c r="P19" s="41"/>
      <c r="Q19" s="41"/>
      <c r="R19" s="40"/>
      <c r="S19" s="41"/>
      <c r="T19" s="40"/>
      <c r="U19" s="43"/>
      <c r="V19" s="40"/>
      <c r="W19" s="43"/>
      <c r="X19" s="40"/>
      <c r="Y19" s="40"/>
      <c r="Z19" s="43"/>
      <c r="AA19" s="40"/>
      <c r="AB19" s="40"/>
      <c r="AC19" s="40"/>
      <c r="AD19" s="40"/>
      <c r="AE19" s="40"/>
      <c r="AF19" s="41">
        <f t="shared" si="0"/>
        <v>0</v>
      </c>
      <c r="AG19" s="43" t="str">
        <f t="shared" si="1"/>
        <v/>
      </c>
      <c r="AH19" s="43" t="str">
        <f t="shared" si="2"/>
        <v/>
      </c>
      <c r="AI19" s="43" t="str">
        <f t="shared" si="3"/>
        <v/>
      </c>
    </row>
    <row r="20" spans="1:35" ht="12" customHeight="1">
      <c r="A20" s="38">
        <v>7</v>
      </c>
      <c r="B20" s="39"/>
      <c r="C20" s="39"/>
      <c r="D20" s="40"/>
      <c r="E20" s="41"/>
      <c r="F20" s="40"/>
      <c r="G20" s="41"/>
      <c r="H20" s="42"/>
      <c r="I20" s="41"/>
      <c r="J20" s="41"/>
      <c r="K20" s="41"/>
      <c r="L20" s="41"/>
      <c r="M20" s="147"/>
      <c r="N20" s="146"/>
      <c r="O20" s="40"/>
      <c r="P20" s="41"/>
      <c r="Q20" s="41"/>
      <c r="R20" s="40"/>
      <c r="S20" s="41"/>
      <c r="T20" s="40"/>
      <c r="U20" s="43"/>
      <c r="V20" s="40"/>
      <c r="W20" s="43"/>
      <c r="X20" s="40"/>
      <c r="Y20" s="40"/>
      <c r="Z20" s="43"/>
      <c r="AA20" s="40"/>
      <c r="AB20" s="40"/>
      <c r="AC20" s="40"/>
      <c r="AD20" s="40"/>
      <c r="AE20" s="40"/>
      <c r="AF20" s="41">
        <f t="shared" si="0"/>
        <v>0</v>
      </c>
      <c r="AG20" s="43" t="str">
        <f t="shared" si="1"/>
        <v/>
      </c>
      <c r="AH20" s="43" t="str">
        <f t="shared" si="2"/>
        <v/>
      </c>
      <c r="AI20" s="43" t="str">
        <f t="shared" si="3"/>
        <v/>
      </c>
    </row>
    <row r="21" spans="1:35" ht="12" customHeight="1">
      <c r="A21" s="38">
        <v>8</v>
      </c>
      <c r="B21" s="39"/>
      <c r="C21" s="39"/>
      <c r="D21" s="40"/>
      <c r="E21" s="41"/>
      <c r="F21" s="40"/>
      <c r="G21" s="41"/>
      <c r="H21" s="42"/>
      <c r="I21" s="41"/>
      <c r="J21" s="41"/>
      <c r="K21" s="41"/>
      <c r="L21" s="41"/>
      <c r="M21" s="147"/>
      <c r="N21" s="146"/>
      <c r="O21" s="40"/>
      <c r="P21" s="41"/>
      <c r="Q21" s="41"/>
      <c r="R21" s="40"/>
      <c r="S21" s="41"/>
      <c r="T21" s="40"/>
      <c r="U21" s="43"/>
      <c r="V21" s="40"/>
      <c r="W21" s="43"/>
      <c r="X21" s="40"/>
      <c r="Y21" s="40"/>
      <c r="Z21" s="43"/>
      <c r="AA21" s="40"/>
      <c r="AB21" s="40"/>
      <c r="AC21" s="40"/>
      <c r="AD21" s="40"/>
      <c r="AE21" s="40"/>
      <c r="AF21" s="41">
        <f t="shared" si="0"/>
        <v>0</v>
      </c>
      <c r="AG21" s="43" t="str">
        <f t="shared" si="1"/>
        <v/>
      </c>
      <c r="AH21" s="43" t="str">
        <f t="shared" si="2"/>
        <v/>
      </c>
      <c r="AI21" s="43" t="str">
        <f t="shared" si="3"/>
        <v/>
      </c>
    </row>
    <row r="22" spans="1:35" ht="12" customHeight="1">
      <c r="A22" s="38">
        <v>9</v>
      </c>
      <c r="B22" s="39"/>
      <c r="C22" s="39"/>
      <c r="D22" s="40"/>
      <c r="E22" s="41"/>
      <c r="F22" s="40"/>
      <c r="G22" s="41"/>
      <c r="H22" s="42"/>
      <c r="I22" s="41"/>
      <c r="J22" s="41"/>
      <c r="K22" s="41"/>
      <c r="L22" s="41"/>
      <c r="M22" s="147"/>
      <c r="N22" s="146"/>
      <c r="O22" s="40"/>
      <c r="P22" s="41"/>
      <c r="Q22" s="41"/>
      <c r="R22" s="40"/>
      <c r="S22" s="41"/>
      <c r="T22" s="40"/>
      <c r="U22" s="43"/>
      <c r="V22" s="40"/>
      <c r="W22" s="43"/>
      <c r="X22" s="40"/>
      <c r="Y22" s="40"/>
      <c r="Z22" s="43"/>
      <c r="AA22" s="40"/>
      <c r="AB22" s="40"/>
      <c r="AC22" s="40"/>
      <c r="AD22" s="40"/>
      <c r="AE22" s="40"/>
      <c r="AF22" s="41">
        <f t="shared" si="0"/>
        <v>0</v>
      </c>
      <c r="AG22" s="43" t="str">
        <f t="shared" si="1"/>
        <v/>
      </c>
      <c r="AH22" s="43" t="str">
        <f t="shared" si="2"/>
        <v/>
      </c>
      <c r="AI22" s="43" t="str">
        <f t="shared" si="3"/>
        <v/>
      </c>
    </row>
    <row r="23" spans="1:35" ht="12" customHeight="1">
      <c r="A23" s="38">
        <v>10</v>
      </c>
      <c r="B23" s="39"/>
      <c r="C23" s="39"/>
      <c r="D23" s="40"/>
      <c r="E23" s="41"/>
      <c r="F23" s="40"/>
      <c r="G23" s="41"/>
      <c r="H23" s="42"/>
      <c r="I23" s="41"/>
      <c r="J23" s="41"/>
      <c r="K23" s="41"/>
      <c r="L23" s="41"/>
      <c r="M23" s="147"/>
      <c r="N23" s="146"/>
      <c r="O23" s="40"/>
      <c r="P23" s="41"/>
      <c r="Q23" s="41"/>
      <c r="R23" s="40"/>
      <c r="S23" s="41"/>
      <c r="T23" s="40"/>
      <c r="U23" s="43"/>
      <c r="V23" s="40"/>
      <c r="W23" s="43"/>
      <c r="X23" s="40"/>
      <c r="Y23" s="40"/>
      <c r="Z23" s="43"/>
      <c r="AA23" s="40"/>
      <c r="AB23" s="40"/>
      <c r="AC23" s="40"/>
      <c r="AD23" s="40"/>
      <c r="AE23" s="40"/>
      <c r="AF23" s="41">
        <f t="shared" si="0"/>
        <v>0</v>
      </c>
      <c r="AG23" s="43" t="str">
        <f t="shared" si="1"/>
        <v/>
      </c>
      <c r="AH23" s="43" t="str">
        <f t="shared" si="2"/>
        <v/>
      </c>
      <c r="AI23" s="43" t="str">
        <f t="shared" si="3"/>
        <v/>
      </c>
    </row>
    <row r="24" spans="1:35" ht="12" customHeight="1">
      <c r="A24" s="38">
        <v>11</v>
      </c>
      <c r="B24" s="39"/>
      <c r="C24" s="39"/>
      <c r="D24" s="40"/>
      <c r="E24" s="41"/>
      <c r="F24" s="40"/>
      <c r="G24" s="41"/>
      <c r="H24" s="42"/>
      <c r="I24" s="41"/>
      <c r="J24" s="41"/>
      <c r="K24" s="41"/>
      <c r="L24" s="41"/>
      <c r="M24" s="147"/>
      <c r="N24" s="146"/>
      <c r="O24" s="40"/>
      <c r="P24" s="41"/>
      <c r="Q24" s="41"/>
      <c r="R24" s="40"/>
      <c r="S24" s="41"/>
      <c r="T24" s="40"/>
      <c r="U24" s="43"/>
      <c r="V24" s="40"/>
      <c r="W24" s="43"/>
      <c r="X24" s="40"/>
      <c r="Y24" s="40"/>
      <c r="Z24" s="43"/>
      <c r="AA24" s="40"/>
      <c r="AB24" s="40"/>
      <c r="AC24" s="40"/>
      <c r="AD24" s="40"/>
      <c r="AE24" s="40"/>
      <c r="AF24" s="41">
        <f t="shared" si="0"/>
        <v>0</v>
      </c>
      <c r="AG24" s="43" t="str">
        <f t="shared" si="1"/>
        <v/>
      </c>
      <c r="AH24" s="43" t="str">
        <f t="shared" si="2"/>
        <v/>
      </c>
      <c r="AI24" s="43" t="str">
        <f t="shared" si="3"/>
        <v/>
      </c>
    </row>
    <row r="25" spans="1:35" ht="12" customHeight="1">
      <c r="A25" s="38">
        <v>12</v>
      </c>
      <c r="B25" s="39"/>
      <c r="C25" s="39"/>
      <c r="D25" s="40"/>
      <c r="E25" s="41"/>
      <c r="F25" s="40"/>
      <c r="G25" s="41"/>
      <c r="H25" s="42"/>
      <c r="I25" s="41"/>
      <c r="J25" s="41"/>
      <c r="K25" s="41"/>
      <c r="L25" s="41"/>
      <c r="M25" s="147"/>
      <c r="N25" s="146"/>
      <c r="O25" s="40"/>
      <c r="P25" s="41"/>
      <c r="Q25" s="41"/>
      <c r="R25" s="40"/>
      <c r="S25" s="41"/>
      <c r="T25" s="40"/>
      <c r="U25" s="43"/>
      <c r="V25" s="40"/>
      <c r="W25" s="43"/>
      <c r="X25" s="40"/>
      <c r="Y25" s="40"/>
      <c r="Z25" s="43"/>
      <c r="AA25" s="40"/>
      <c r="AB25" s="40"/>
      <c r="AC25" s="40"/>
      <c r="AD25" s="40"/>
      <c r="AE25" s="40"/>
      <c r="AF25" s="41">
        <f t="shared" si="0"/>
        <v>0</v>
      </c>
      <c r="AG25" s="43" t="str">
        <f t="shared" si="1"/>
        <v/>
      </c>
      <c r="AH25" s="43" t="str">
        <f t="shared" si="2"/>
        <v/>
      </c>
      <c r="AI25" s="43" t="str">
        <f t="shared" si="3"/>
        <v/>
      </c>
    </row>
    <row r="26" spans="1:35" ht="12" customHeight="1">
      <c r="A26" s="139" t="s">
        <v>151</v>
      </c>
      <c r="B26" s="140"/>
      <c r="C26" s="140"/>
      <c r="D26" s="140"/>
      <c r="E26" s="140"/>
      <c r="F26" s="140"/>
      <c r="G26" s="140"/>
      <c r="H26" s="138"/>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row>
    <row r="27" spans="1:35" ht="15.75" customHeight="1">
      <c r="A27" s="139" t="s">
        <v>152</v>
      </c>
      <c r="B27" s="140"/>
      <c r="C27" s="140"/>
      <c r="D27" s="140"/>
      <c r="E27" s="140"/>
      <c r="F27" s="140"/>
      <c r="G27" s="140"/>
      <c r="H27" s="138"/>
      <c r="I27" s="140"/>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row>
    <row r="28" spans="1:35" ht="15.75" customHeight="1">
      <c r="A28" s="141" t="str">
        <f>"NAME: "&amp;AutoFill!$C$5</f>
        <v xml:space="preserve">NAME: </v>
      </c>
      <c r="B28" s="140"/>
      <c r="C28" s="140"/>
      <c r="D28" s="140"/>
      <c r="E28" s="140"/>
      <c r="F28" s="140"/>
      <c r="G28" s="140"/>
      <c r="H28" s="138"/>
      <c r="I28" s="140"/>
      <c r="J28" s="140"/>
      <c r="K28" s="140"/>
      <c r="L28" s="140"/>
      <c r="M28" s="140"/>
      <c r="N28" s="140"/>
      <c r="O28" s="140"/>
      <c r="P28" s="140"/>
      <c r="Q28" s="140"/>
      <c r="R28" s="140"/>
      <c r="S28" s="140"/>
      <c r="T28" s="140"/>
      <c r="U28" s="140"/>
      <c r="V28" s="140"/>
      <c r="W28" s="140"/>
      <c r="X28" s="140"/>
      <c r="Y28" s="140"/>
      <c r="Z28" s="140"/>
      <c r="AA28" s="140"/>
      <c r="AB28" s="140"/>
      <c r="AC28" s="140"/>
      <c r="AD28" s="140"/>
      <c r="AE28" s="140"/>
      <c r="AF28" s="140"/>
      <c r="AG28" s="140"/>
      <c r="AH28" s="140"/>
    </row>
    <row r="29" spans="1:35" ht="15.75" customHeight="1">
      <c r="A29" s="141" t="str">
        <f>"ADDRESS: "&amp;AutoFill!$C$7</f>
        <v xml:space="preserve">ADDRESS: </v>
      </c>
      <c r="B29" s="140"/>
      <c r="C29" s="140"/>
      <c r="D29" s="140"/>
      <c r="E29" s="140"/>
      <c r="F29" s="140"/>
      <c r="G29" s="140"/>
      <c r="H29" s="138"/>
      <c r="I29" s="140"/>
      <c r="J29" s="140"/>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40"/>
    </row>
    <row r="30" spans="1:35" ht="15.75" customHeight="1">
      <c r="A30" s="141" t="str">
        <f>"CELL PHONE:  "&amp;AutoFill!$C$9</f>
        <v xml:space="preserve">CELL PHONE:  </v>
      </c>
      <c r="B30" s="140"/>
      <c r="C30" s="140"/>
      <c r="D30" s="141" t="str">
        <f>"ALTERNATE CONTACT PHONE: "&amp;AutoFill!$C$13</f>
        <v xml:space="preserve">ALTERNATE CONTACT PHONE: </v>
      </c>
      <c r="E30" s="140"/>
      <c r="F30" s="140"/>
      <c r="G30" s="140"/>
      <c r="H30" s="138"/>
      <c r="I30" s="140"/>
      <c r="J30" s="140"/>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0"/>
    </row>
    <row r="31" spans="1:35" ht="15.75" customHeight="1">
      <c r="A31" s="141" t="str">
        <f>"AERIE /AUXILARY NAME &amp; #:  "&amp;AutoFill!$C$15</f>
        <v xml:space="preserve">AERIE /AUXILARY NAME &amp; #:  </v>
      </c>
      <c r="B31" s="140"/>
      <c r="C31" s="140"/>
      <c r="D31" s="140"/>
      <c r="E31" s="140"/>
      <c r="F31" s="140"/>
      <c r="G31" s="140"/>
      <c r="H31" s="138"/>
      <c r="I31" s="140"/>
      <c r="J31" s="140"/>
      <c r="K31" s="140"/>
      <c r="L31" s="140"/>
      <c r="M31" s="140"/>
      <c r="N31" s="140"/>
      <c r="O31" s="140"/>
      <c r="P31" s="140"/>
      <c r="Q31" s="140"/>
      <c r="R31" s="140"/>
      <c r="S31" s="140"/>
      <c r="T31" s="140"/>
      <c r="U31" s="140"/>
      <c r="V31" s="140"/>
      <c r="W31" s="140"/>
      <c r="X31" s="140"/>
      <c r="Y31" s="140"/>
      <c r="Z31" s="140"/>
      <c r="AA31" s="140"/>
      <c r="AB31" s="140"/>
      <c r="AC31" s="140"/>
      <c r="AD31" s="140"/>
      <c r="AE31" s="140"/>
      <c r="AF31" s="140"/>
      <c r="AG31" s="140"/>
      <c r="AH31" s="140"/>
    </row>
    <row r="32" spans="1:35" ht="15.75" customHeight="1">
      <c r="A32" s="141" t="s">
        <v>153</v>
      </c>
      <c r="B32" s="140"/>
      <c r="C32" s="142"/>
      <c r="D32" s="142"/>
      <c r="E32" s="142"/>
      <c r="F32" s="142"/>
      <c r="G32" s="143" t="s">
        <v>154</v>
      </c>
      <c r="H32" s="138" t="s">
        <v>154</v>
      </c>
      <c r="I32" s="142"/>
      <c r="J32" s="144"/>
      <c r="K32" s="142"/>
      <c r="L32" s="142"/>
      <c r="M32" s="138"/>
      <c r="N32" s="138"/>
      <c r="O32" s="140"/>
      <c r="P32" s="140"/>
      <c r="Q32" s="143" t="s">
        <v>154</v>
      </c>
      <c r="R32" s="140"/>
      <c r="S32" s="176">
        <f>+AutoFill!$C$17</f>
        <v>0</v>
      </c>
      <c r="T32" s="177"/>
      <c r="U32" s="177"/>
      <c r="V32" s="177"/>
      <c r="W32" s="140"/>
      <c r="X32" s="140"/>
      <c r="Y32" s="140"/>
      <c r="Z32" s="140"/>
      <c r="AA32" s="140"/>
      <c r="AB32" s="140"/>
      <c r="AC32" s="140"/>
      <c r="AD32" s="140"/>
      <c r="AE32" s="140"/>
      <c r="AF32" s="140"/>
      <c r="AG32" s="140"/>
      <c r="AH32" s="140"/>
    </row>
    <row r="33" spans="1:35" ht="6" customHeight="1">
      <c r="A33" s="145"/>
      <c r="B33" s="140"/>
      <c r="C33" s="140"/>
      <c r="D33" s="140"/>
      <c r="E33" s="140"/>
      <c r="F33" s="140"/>
      <c r="G33" s="140"/>
      <c r="H33" s="138"/>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row>
    <row r="34" spans="1:35" ht="15" customHeight="1">
      <c r="A34" s="143" t="s">
        <v>155</v>
      </c>
      <c r="B34" s="140"/>
      <c r="C34" s="140"/>
      <c r="D34" s="140"/>
      <c r="E34" s="140"/>
      <c r="F34" s="140"/>
      <c r="G34" s="140"/>
      <c r="H34" s="138"/>
      <c r="I34" s="140"/>
      <c r="J34" s="140"/>
      <c r="K34" s="140"/>
      <c r="L34" s="140"/>
      <c r="M34" s="140"/>
      <c r="N34" s="140"/>
      <c r="O34" s="140"/>
      <c r="P34" s="140"/>
      <c r="Q34" s="140"/>
      <c r="R34" s="140"/>
      <c r="S34" s="140"/>
      <c r="T34" s="140"/>
      <c r="U34" s="140"/>
      <c r="V34" s="140"/>
      <c r="W34" s="140"/>
      <c r="X34" s="140"/>
      <c r="Y34" s="140"/>
      <c r="Z34" s="140"/>
      <c r="AA34" s="140"/>
      <c r="AB34" s="140"/>
      <c r="AC34" s="140"/>
      <c r="AD34" s="140"/>
      <c r="AE34" s="140"/>
      <c r="AF34" s="140"/>
      <c r="AG34" s="140"/>
      <c r="AH34" s="140"/>
    </row>
    <row r="35" spans="1:35" ht="15.75" customHeight="1">
      <c r="A35" s="143" t="s">
        <v>338</v>
      </c>
      <c r="B35" s="140"/>
      <c r="C35" s="140"/>
      <c r="D35" s="140"/>
      <c r="E35" s="140"/>
      <c r="F35" s="140"/>
      <c r="G35" s="140"/>
      <c r="H35" s="138"/>
      <c r="I35" s="140"/>
      <c r="J35" s="140"/>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row>
    <row r="36" spans="1:35" ht="16.5" customHeight="1">
      <c r="A36" s="140"/>
      <c r="B36" s="140"/>
      <c r="C36" s="140"/>
      <c r="D36" s="140"/>
      <c r="E36" s="140"/>
      <c r="F36" s="140"/>
      <c r="G36" s="140"/>
      <c r="H36" s="138"/>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row>
    <row r="37" spans="1:35" ht="16.5" customHeight="1">
      <c r="A37" s="140"/>
      <c r="B37" s="140"/>
      <c r="C37" s="140"/>
      <c r="D37" s="140"/>
      <c r="E37" s="140"/>
      <c r="F37" s="140"/>
      <c r="G37" s="140"/>
      <c r="H37" s="138"/>
      <c r="I37" s="140"/>
      <c r="J37" s="140"/>
      <c r="K37" s="140"/>
      <c r="L37" s="140"/>
      <c r="M37" s="140"/>
      <c r="N37" s="140"/>
      <c r="O37" s="140"/>
      <c r="P37" s="140"/>
      <c r="Q37" s="140"/>
      <c r="R37" s="140"/>
      <c r="S37" s="140"/>
      <c r="T37" s="140"/>
      <c r="U37" s="140"/>
      <c r="V37" s="140"/>
      <c r="W37" s="140"/>
      <c r="X37" s="140"/>
      <c r="Y37" s="140"/>
      <c r="Z37" s="140"/>
      <c r="AA37" s="140"/>
      <c r="AB37" s="140"/>
      <c r="AC37" s="140"/>
      <c r="AD37" s="140"/>
      <c r="AE37" s="140"/>
      <c r="AF37" s="140"/>
      <c r="AG37" s="140"/>
      <c r="AH37" s="140"/>
    </row>
    <row r="38" spans="1:35" ht="15.75" customHeight="1">
      <c r="A38" s="178" t="s">
        <v>113</v>
      </c>
      <c r="B38" s="179"/>
      <c r="C38" s="179"/>
      <c r="D38" s="179"/>
      <c r="E38" s="179"/>
      <c r="F38" s="179"/>
      <c r="G38" s="179"/>
      <c r="H38" s="179"/>
      <c r="I38" s="179"/>
      <c r="J38" s="179"/>
      <c r="K38" s="179"/>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row>
    <row r="39" spans="1:35" ht="12" customHeight="1">
      <c r="A39" s="141" t="s">
        <v>156</v>
      </c>
      <c r="B39" s="140"/>
      <c r="C39" s="140"/>
      <c r="D39" s="140"/>
      <c r="E39" s="140"/>
      <c r="F39" s="140"/>
      <c r="G39" s="140"/>
      <c r="H39" s="138"/>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row>
    <row r="40" spans="1:35" ht="25.5" customHeight="1">
      <c r="A40" s="180" t="s">
        <v>115</v>
      </c>
      <c r="B40" s="179"/>
      <c r="C40" s="179"/>
      <c r="D40" s="179"/>
      <c r="E40" s="179"/>
      <c r="F40" s="179"/>
      <c r="G40" s="179"/>
      <c r="H40" s="179"/>
      <c r="I40" s="179"/>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row>
    <row r="41" spans="1:35" ht="12" customHeight="1">
      <c r="A41" s="141" t="s">
        <v>116</v>
      </c>
      <c r="B41" s="140"/>
      <c r="C41" s="140"/>
      <c r="D41" s="140"/>
      <c r="E41" s="140"/>
      <c r="F41" s="140"/>
      <c r="G41" s="140"/>
      <c r="H41" s="138"/>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row>
    <row r="42" spans="1:35" ht="12" customHeight="1">
      <c r="A42" s="141" t="s">
        <v>117</v>
      </c>
      <c r="B42" s="140"/>
      <c r="C42" s="140"/>
      <c r="D42" s="140"/>
      <c r="E42" s="140"/>
      <c r="F42" s="140"/>
      <c r="G42" s="140"/>
      <c r="H42" s="138"/>
      <c r="I42" s="140"/>
      <c r="J42" s="140"/>
      <c r="K42" s="140"/>
      <c r="L42" s="140"/>
      <c r="M42" s="140"/>
      <c r="N42" s="140"/>
      <c r="O42" s="140"/>
      <c r="P42" s="140"/>
      <c r="Q42" s="140"/>
      <c r="R42" s="140"/>
      <c r="S42" s="140"/>
      <c r="T42" s="140"/>
      <c r="U42" s="140"/>
      <c r="V42" s="140"/>
      <c r="W42" s="140"/>
      <c r="X42" s="140"/>
      <c r="Y42" s="140"/>
      <c r="Z42" s="140"/>
      <c r="AA42" s="140"/>
      <c r="AB42" s="140"/>
      <c r="AC42" s="140"/>
      <c r="AD42" s="140"/>
      <c r="AE42" s="140"/>
      <c r="AF42" s="140"/>
      <c r="AG42" s="140"/>
      <c r="AH42" s="140"/>
    </row>
    <row r="43" spans="1:35" ht="15" customHeight="1">
      <c r="A43" s="171"/>
      <c r="B43" s="165"/>
      <c r="C43" s="166"/>
      <c r="D43" s="182" t="s">
        <v>118</v>
      </c>
      <c r="E43" s="170" t="s">
        <v>119</v>
      </c>
      <c r="F43" s="182" t="s">
        <v>120</v>
      </c>
      <c r="G43" s="170" t="s">
        <v>121</v>
      </c>
      <c r="H43" s="183" t="s">
        <v>122</v>
      </c>
      <c r="I43" s="170" t="s">
        <v>157</v>
      </c>
      <c r="J43" s="170" t="s">
        <v>158</v>
      </c>
      <c r="K43" s="170" t="s">
        <v>125</v>
      </c>
      <c r="L43" s="170" t="s">
        <v>126</v>
      </c>
      <c r="M43" s="169" t="s">
        <v>121</v>
      </c>
      <c r="N43" s="170" t="s">
        <v>122</v>
      </c>
      <c r="O43" s="169" t="s">
        <v>127</v>
      </c>
      <c r="P43" s="173" t="s">
        <v>128</v>
      </c>
      <c r="Q43" s="170" t="s">
        <v>129</v>
      </c>
      <c r="R43" s="169" t="s">
        <v>130</v>
      </c>
      <c r="S43" s="173" t="s">
        <v>131</v>
      </c>
      <c r="T43" s="173" t="s">
        <v>132</v>
      </c>
      <c r="U43" s="175" t="s">
        <v>133</v>
      </c>
      <c r="V43" s="173" t="s">
        <v>159</v>
      </c>
      <c r="W43" s="173" t="s">
        <v>135</v>
      </c>
      <c r="X43" s="169" t="s">
        <v>136</v>
      </c>
      <c r="Y43" s="174" t="s">
        <v>160</v>
      </c>
      <c r="Z43" s="173" t="s">
        <v>138</v>
      </c>
      <c r="AA43" s="174" t="s">
        <v>139</v>
      </c>
      <c r="AB43" s="174" t="s">
        <v>140</v>
      </c>
      <c r="AC43" s="174" t="s">
        <v>141</v>
      </c>
      <c r="AD43" s="174" t="s">
        <v>142</v>
      </c>
      <c r="AE43" s="174" t="s">
        <v>143</v>
      </c>
      <c r="AF43" s="162" t="s">
        <v>144</v>
      </c>
      <c r="AG43" s="162" t="s">
        <v>161</v>
      </c>
      <c r="AH43" s="162" t="s">
        <v>162</v>
      </c>
      <c r="AI43" s="162" t="s">
        <v>163</v>
      </c>
    </row>
    <row r="44" spans="1:35" ht="15.75" customHeight="1">
      <c r="A44" s="163"/>
      <c r="B44" s="167"/>
      <c r="C44" s="168"/>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3"/>
      <c r="AI44" s="163"/>
    </row>
    <row r="45" spans="1:35" ht="15.75" customHeight="1">
      <c r="A45" s="163"/>
      <c r="B45" s="167"/>
      <c r="C45" s="168"/>
      <c r="D45" s="163"/>
      <c r="E45" s="163"/>
      <c r="F45" s="163"/>
      <c r="G45" s="163"/>
      <c r="H45" s="163"/>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c r="AH45" s="163"/>
      <c r="AI45" s="163"/>
    </row>
    <row r="46" spans="1:35" ht="15.75" customHeight="1">
      <c r="A46" s="163"/>
      <c r="B46" s="167"/>
      <c r="C46" s="168"/>
      <c r="D46" s="163"/>
      <c r="E46" s="163"/>
      <c r="F46" s="163"/>
      <c r="G46" s="163"/>
      <c r="H46" s="163"/>
      <c r="I46" s="163"/>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c r="AG46" s="163"/>
      <c r="AH46" s="163"/>
      <c r="AI46" s="163"/>
    </row>
    <row r="47" spans="1:35" ht="15.75" customHeight="1">
      <c r="A47" s="163"/>
      <c r="B47" s="167"/>
      <c r="C47" s="168"/>
      <c r="D47" s="163"/>
      <c r="E47" s="163"/>
      <c r="F47" s="163"/>
      <c r="G47" s="163"/>
      <c r="H47" s="163"/>
      <c r="I47" s="163"/>
      <c r="J47" s="163"/>
      <c r="K47" s="163"/>
      <c r="L47" s="163"/>
      <c r="M47" s="163"/>
      <c r="N47" s="163"/>
      <c r="O47" s="163"/>
      <c r="P47" s="163"/>
      <c r="Q47" s="163"/>
      <c r="R47" s="163"/>
      <c r="S47" s="163"/>
      <c r="T47" s="163"/>
      <c r="U47" s="163"/>
      <c r="V47" s="163"/>
      <c r="W47" s="163"/>
      <c r="X47" s="163"/>
      <c r="Y47" s="163"/>
      <c r="Z47" s="163"/>
      <c r="AA47" s="163"/>
      <c r="AB47" s="163"/>
      <c r="AC47" s="163"/>
      <c r="AD47" s="163"/>
      <c r="AE47" s="163"/>
      <c r="AF47" s="163"/>
      <c r="AG47" s="163"/>
      <c r="AH47" s="163"/>
      <c r="AI47" s="163"/>
    </row>
    <row r="48" spans="1:35" ht="27.75" customHeight="1">
      <c r="A48" s="163"/>
      <c r="B48" s="181" t="s">
        <v>148</v>
      </c>
      <c r="C48" s="168"/>
      <c r="D48" s="163"/>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c r="AE48" s="163"/>
      <c r="AF48" s="163"/>
      <c r="AG48" s="163"/>
      <c r="AH48" s="163"/>
      <c r="AI48" s="163"/>
    </row>
    <row r="49" spans="1:35" ht="15.75" customHeight="1">
      <c r="A49" s="163"/>
      <c r="B49" s="172"/>
      <c r="C49" s="168"/>
      <c r="D49" s="163"/>
      <c r="E49" s="163"/>
      <c r="F49" s="163"/>
      <c r="G49" s="163"/>
      <c r="H49" s="163"/>
      <c r="I49" s="163"/>
      <c r="J49" s="163"/>
      <c r="K49" s="163"/>
      <c r="L49" s="163"/>
      <c r="M49" s="163"/>
      <c r="N49" s="163"/>
      <c r="O49" s="163"/>
      <c r="P49" s="163"/>
      <c r="Q49" s="163"/>
      <c r="R49" s="163"/>
      <c r="S49" s="163"/>
      <c r="T49" s="163"/>
      <c r="U49" s="163"/>
      <c r="V49" s="163"/>
      <c r="W49" s="163"/>
      <c r="X49" s="163"/>
      <c r="Y49" s="163"/>
      <c r="Z49" s="163"/>
      <c r="AA49" s="163"/>
      <c r="AB49" s="163"/>
      <c r="AC49" s="163"/>
      <c r="AD49" s="163"/>
      <c r="AE49" s="163"/>
      <c r="AF49" s="163"/>
      <c r="AG49" s="163"/>
      <c r="AH49" s="163"/>
      <c r="AI49" s="163"/>
    </row>
    <row r="50" spans="1:35" ht="14.25" customHeight="1">
      <c r="A50" s="164"/>
      <c r="B50" s="36" t="s">
        <v>149</v>
      </c>
      <c r="C50" s="37" t="s">
        <v>150</v>
      </c>
      <c r="D50" s="164"/>
      <c r="E50" s="164"/>
      <c r="F50" s="164"/>
      <c r="G50" s="164"/>
      <c r="H50" s="164"/>
      <c r="I50" s="164"/>
      <c r="J50" s="164"/>
      <c r="K50" s="164"/>
      <c r="L50" s="164"/>
      <c r="M50" s="164"/>
      <c r="N50" s="164"/>
      <c r="O50" s="164"/>
      <c r="P50" s="164"/>
      <c r="Q50" s="164"/>
      <c r="R50" s="164"/>
      <c r="S50" s="164"/>
      <c r="T50" s="164"/>
      <c r="U50" s="164"/>
      <c r="V50" s="164"/>
      <c r="W50" s="164"/>
      <c r="X50" s="164"/>
      <c r="Y50" s="164"/>
      <c r="Z50" s="164"/>
      <c r="AA50" s="164"/>
      <c r="AB50" s="164"/>
      <c r="AC50" s="164"/>
      <c r="AD50" s="164"/>
      <c r="AE50" s="164"/>
      <c r="AF50" s="164"/>
      <c r="AG50" s="164"/>
      <c r="AH50" s="164"/>
      <c r="AI50" s="164"/>
    </row>
    <row r="51" spans="1:35" ht="12" customHeight="1">
      <c r="A51" s="38">
        <v>13</v>
      </c>
      <c r="B51" s="39"/>
      <c r="C51" s="39"/>
      <c r="D51" s="40"/>
      <c r="E51" s="41"/>
      <c r="F51" s="40"/>
      <c r="G51" s="41"/>
      <c r="H51" s="42"/>
      <c r="I51" s="41"/>
      <c r="J51" s="41"/>
      <c r="K51" s="41"/>
      <c r="L51" s="41"/>
      <c r="M51" s="146"/>
      <c r="N51" s="146"/>
      <c r="O51" s="40"/>
      <c r="P51" s="41"/>
      <c r="Q51" s="41"/>
      <c r="R51" s="40"/>
      <c r="S51" s="41"/>
      <c r="T51" s="40"/>
      <c r="U51" s="43"/>
      <c r="V51" s="40"/>
      <c r="W51" s="44"/>
      <c r="X51" s="40"/>
      <c r="Y51" s="40"/>
      <c r="Z51" s="44"/>
      <c r="AA51" s="40"/>
      <c r="AB51" s="40"/>
      <c r="AC51" s="40"/>
      <c r="AD51" s="40"/>
      <c r="AE51" s="40"/>
      <c r="AF51" s="41">
        <f t="shared" ref="AF51:AF62" si="4">COUNTA(I51:AE51)</f>
        <v>0</v>
      </c>
      <c r="AG51" s="43" t="str">
        <f t="shared" ref="AG51:AG62" si="5">IF(AND(I51="x",J51="x"),"Check ART",IF(AND(I51="x",K51="x"),"Check ART",IF(AND(J51="x",K51="x"),"Check ART","")))</f>
        <v/>
      </c>
      <c r="AH51" s="43" t="str">
        <f t="shared" ref="AH51:AH62" si="6">IF(AND(X51&lt;&gt;"",Y51=""),"Check Spelling","")</f>
        <v/>
      </c>
      <c r="AI51" s="43" t="str">
        <f t="shared" ref="AI51:AI62" si="7">IF(AND(AA51&lt;&gt;"",D51&gt;7),"Check Track",IF(AND(AB51&lt;&gt;"",D51&lt;8),"Check Track",IF(AND(AC51&lt;&gt;"",D51&lt;11),"Check Track","")))</f>
        <v/>
      </c>
    </row>
    <row r="52" spans="1:35" ht="12" customHeight="1">
      <c r="A52" s="38">
        <v>14</v>
      </c>
      <c r="B52" s="39"/>
      <c r="C52" s="39"/>
      <c r="D52" s="40"/>
      <c r="E52" s="41"/>
      <c r="F52" s="40"/>
      <c r="G52" s="41"/>
      <c r="H52" s="42"/>
      <c r="I52" s="41"/>
      <c r="J52" s="41"/>
      <c r="K52" s="41"/>
      <c r="L52" s="41"/>
      <c r="M52" s="146"/>
      <c r="N52" s="146"/>
      <c r="O52" s="40"/>
      <c r="P52" s="41"/>
      <c r="Q52" s="41"/>
      <c r="R52" s="40"/>
      <c r="S52" s="41"/>
      <c r="T52" s="40"/>
      <c r="U52" s="43"/>
      <c r="V52" s="40"/>
      <c r="W52" s="43"/>
      <c r="X52" s="40"/>
      <c r="Y52" s="40"/>
      <c r="Z52" s="43"/>
      <c r="AA52" s="40"/>
      <c r="AB52" s="40"/>
      <c r="AC52" s="40"/>
      <c r="AD52" s="40"/>
      <c r="AE52" s="40"/>
      <c r="AF52" s="41">
        <f t="shared" si="4"/>
        <v>0</v>
      </c>
      <c r="AG52" s="43" t="str">
        <f t="shared" si="5"/>
        <v/>
      </c>
      <c r="AH52" s="43" t="str">
        <f t="shared" si="6"/>
        <v/>
      </c>
      <c r="AI52" s="43" t="str">
        <f t="shared" si="7"/>
        <v/>
      </c>
    </row>
    <row r="53" spans="1:35" ht="12" customHeight="1">
      <c r="A53" s="38">
        <v>15</v>
      </c>
      <c r="B53" s="39"/>
      <c r="C53" s="39"/>
      <c r="D53" s="40"/>
      <c r="E53" s="41"/>
      <c r="F53" s="40"/>
      <c r="G53" s="41"/>
      <c r="H53" s="42"/>
      <c r="I53" s="41"/>
      <c r="J53" s="41"/>
      <c r="K53" s="41"/>
      <c r="L53" s="41"/>
      <c r="M53" s="146"/>
      <c r="N53" s="146"/>
      <c r="O53" s="40"/>
      <c r="P53" s="41"/>
      <c r="Q53" s="41"/>
      <c r="R53" s="40"/>
      <c r="S53" s="41"/>
      <c r="T53" s="40"/>
      <c r="U53" s="43"/>
      <c r="V53" s="40"/>
      <c r="W53" s="43"/>
      <c r="X53" s="40"/>
      <c r="Y53" s="40"/>
      <c r="Z53" s="43"/>
      <c r="AA53" s="40"/>
      <c r="AB53" s="40"/>
      <c r="AC53" s="40"/>
      <c r="AD53" s="40"/>
      <c r="AE53" s="40"/>
      <c r="AF53" s="41">
        <f t="shared" si="4"/>
        <v>0</v>
      </c>
      <c r="AG53" s="43" t="str">
        <f t="shared" si="5"/>
        <v/>
      </c>
      <c r="AH53" s="43" t="str">
        <f t="shared" si="6"/>
        <v/>
      </c>
      <c r="AI53" s="43" t="str">
        <f t="shared" si="7"/>
        <v/>
      </c>
    </row>
    <row r="54" spans="1:35" ht="12" customHeight="1">
      <c r="A54" s="38">
        <v>16</v>
      </c>
      <c r="B54" s="39"/>
      <c r="C54" s="39"/>
      <c r="D54" s="40"/>
      <c r="E54" s="41"/>
      <c r="F54" s="40"/>
      <c r="G54" s="41"/>
      <c r="H54" s="42"/>
      <c r="I54" s="41"/>
      <c r="J54" s="41"/>
      <c r="K54" s="41"/>
      <c r="L54" s="41"/>
      <c r="M54" s="146"/>
      <c r="N54" s="146"/>
      <c r="O54" s="40"/>
      <c r="P54" s="41"/>
      <c r="Q54" s="41"/>
      <c r="R54" s="40"/>
      <c r="S54" s="41"/>
      <c r="T54" s="40"/>
      <c r="U54" s="43"/>
      <c r="V54" s="40"/>
      <c r="W54" s="43"/>
      <c r="X54" s="40"/>
      <c r="Y54" s="40"/>
      <c r="Z54" s="43"/>
      <c r="AA54" s="40"/>
      <c r="AB54" s="40"/>
      <c r="AC54" s="40"/>
      <c r="AD54" s="40"/>
      <c r="AE54" s="40"/>
      <c r="AF54" s="41">
        <f t="shared" si="4"/>
        <v>0</v>
      </c>
      <c r="AG54" s="43" t="str">
        <f t="shared" si="5"/>
        <v/>
      </c>
      <c r="AH54" s="43" t="str">
        <f t="shared" si="6"/>
        <v/>
      </c>
      <c r="AI54" s="43" t="str">
        <f t="shared" si="7"/>
        <v/>
      </c>
    </row>
    <row r="55" spans="1:35" ht="12" customHeight="1">
      <c r="A55" s="38">
        <v>17</v>
      </c>
      <c r="B55" s="39"/>
      <c r="C55" s="39"/>
      <c r="D55" s="40"/>
      <c r="E55" s="41"/>
      <c r="F55" s="40"/>
      <c r="G55" s="41"/>
      <c r="H55" s="42"/>
      <c r="I55" s="41"/>
      <c r="J55" s="41"/>
      <c r="K55" s="41"/>
      <c r="L55" s="41"/>
      <c r="M55" s="146"/>
      <c r="N55" s="146"/>
      <c r="O55" s="40"/>
      <c r="P55" s="41"/>
      <c r="Q55" s="41"/>
      <c r="R55" s="40"/>
      <c r="S55" s="41"/>
      <c r="T55" s="40"/>
      <c r="U55" s="43"/>
      <c r="V55" s="40"/>
      <c r="W55" s="43"/>
      <c r="X55" s="40"/>
      <c r="Y55" s="40"/>
      <c r="Z55" s="43"/>
      <c r="AA55" s="40"/>
      <c r="AB55" s="40"/>
      <c r="AC55" s="40"/>
      <c r="AD55" s="40"/>
      <c r="AE55" s="40"/>
      <c r="AF55" s="41">
        <f t="shared" si="4"/>
        <v>0</v>
      </c>
      <c r="AG55" s="43" t="str">
        <f t="shared" si="5"/>
        <v/>
      </c>
      <c r="AH55" s="43" t="str">
        <f t="shared" si="6"/>
        <v/>
      </c>
      <c r="AI55" s="43" t="str">
        <f t="shared" si="7"/>
        <v/>
      </c>
    </row>
    <row r="56" spans="1:35" ht="12" customHeight="1">
      <c r="A56" s="38">
        <v>18</v>
      </c>
      <c r="B56" s="39"/>
      <c r="C56" s="39"/>
      <c r="D56" s="40"/>
      <c r="E56" s="41"/>
      <c r="F56" s="40"/>
      <c r="G56" s="41"/>
      <c r="H56" s="42"/>
      <c r="I56" s="41"/>
      <c r="J56" s="41"/>
      <c r="K56" s="41"/>
      <c r="L56" s="41"/>
      <c r="M56" s="146"/>
      <c r="N56" s="146"/>
      <c r="O56" s="40"/>
      <c r="P56" s="41"/>
      <c r="Q56" s="41"/>
      <c r="R56" s="40"/>
      <c r="S56" s="41"/>
      <c r="T56" s="40"/>
      <c r="U56" s="43"/>
      <c r="V56" s="40"/>
      <c r="W56" s="43"/>
      <c r="X56" s="40"/>
      <c r="Y56" s="40"/>
      <c r="Z56" s="43"/>
      <c r="AA56" s="40"/>
      <c r="AB56" s="40"/>
      <c r="AC56" s="40"/>
      <c r="AD56" s="40"/>
      <c r="AE56" s="40"/>
      <c r="AF56" s="41">
        <f t="shared" si="4"/>
        <v>0</v>
      </c>
      <c r="AG56" s="43" t="str">
        <f t="shared" si="5"/>
        <v/>
      </c>
      <c r="AH56" s="43" t="str">
        <f t="shared" si="6"/>
        <v/>
      </c>
      <c r="AI56" s="43" t="str">
        <f t="shared" si="7"/>
        <v/>
      </c>
    </row>
    <row r="57" spans="1:35" ht="12" customHeight="1">
      <c r="A57" s="38">
        <v>19</v>
      </c>
      <c r="B57" s="39"/>
      <c r="C57" s="39"/>
      <c r="D57" s="40"/>
      <c r="E57" s="41"/>
      <c r="F57" s="40"/>
      <c r="G57" s="41"/>
      <c r="H57" s="42"/>
      <c r="I57" s="41"/>
      <c r="J57" s="41"/>
      <c r="K57" s="41"/>
      <c r="L57" s="41"/>
      <c r="M57" s="146"/>
      <c r="N57" s="146"/>
      <c r="O57" s="40"/>
      <c r="P57" s="41"/>
      <c r="Q57" s="41"/>
      <c r="R57" s="40"/>
      <c r="S57" s="41"/>
      <c r="T57" s="40"/>
      <c r="U57" s="43"/>
      <c r="V57" s="40"/>
      <c r="W57" s="43"/>
      <c r="X57" s="40"/>
      <c r="Y57" s="40"/>
      <c r="Z57" s="43"/>
      <c r="AA57" s="40"/>
      <c r="AB57" s="40"/>
      <c r="AC57" s="40"/>
      <c r="AD57" s="40"/>
      <c r="AE57" s="40"/>
      <c r="AF57" s="41">
        <f t="shared" si="4"/>
        <v>0</v>
      </c>
      <c r="AG57" s="43" t="str">
        <f t="shared" si="5"/>
        <v/>
      </c>
      <c r="AH57" s="43" t="str">
        <f t="shared" si="6"/>
        <v/>
      </c>
      <c r="AI57" s="43" t="str">
        <f t="shared" si="7"/>
        <v/>
      </c>
    </row>
    <row r="58" spans="1:35" ht="12" customHeight="1">
      <c r="A58" s="38">
        <v>20</v>
      </c>
      <c r="B58" s="39"/>
      <c r="C58" s="39"/>
      <c r="D58" s="40"/>
      <c r="E58" s="41"/>
      <c r="F58" s="40"/>
      <c r="G58" s="41"/>
      <c r="H58" s="42"/>
      <c r="I58" s="41"/>
      <c r="J58" s="41"/>
      <c r="K58" s="41"/>
      <c r="L58" s="41"/>
      <c r="M58" s="146"/>
      <c r="N58" s="146"/>
      <c r="O58" s="40"/>
      <c r="P58" s="41"/>
      <c r="Q58" s="41"/>
      <c r="R58" s="40"/>
      <c r="S58" s="41"/>
      <c r="T58" s="40"/>
      <c r="U58" s="43"/>
      <c r="V58" s="40"/>
      <c r="W58" s="43"/>
      <c r="X58" s="40"/>
      <c r="Y58" s="40"/>
      <c r="Z58" s="43"/>
      <c r="AA58" s="40"/>
      <c r="AB58" s="40"/>
      <c r="AC58" s="40"/>
      <c r="AD58" s="40"/>
      <c r="AE58" s="40"/>
      <c r="AF58" s="41">
        <f t="shared" si="4"/>
        <v>0</v>
      </c>
      <c r="AG58" s="43" t="str">
        <f t="shared" si="5"/>
        <v/>
      </c>
      <c r="AH58" s="43" t="str">
        <f t="shared" si="6"/>
        <v/>
      </c>
      <c r="AI58" s="43" t="str">
        <f t="shared" si="7"/>
        <v/>
      </c>
    </row>
    <row r="59" spans="1:35" ht="12" customHeight="1">
      <c r="A59" s="38">
        <v>21</v>
      </c>
      <c r="B59" s="39"/>
      <c r="C59" s="39"/>
      <c r="D59" s="40"/>
      <c r="E59" s="41"/>
      <c r="F59" s="40"/>
      <c r="G59" s="41"/>
      <c r="H59" s="42"/>
      <c r="I59" s="41"/>
      <c r="J59" s="41"/>
      <c r="K59" s="41"/>
      <c r="L59" s="41"/>
      <c r="M59" s="146"/>
      <c r="N59" s="146"/>
      <c r="O59" s="40"/>
      <c r="P59" s="41"/>
      <c r="Q59" s="41"/>
      <c r="R59" s="40"/>
      <c r="S59" s="41"/>
      <c r="T59" s="40"/>
      <c r="U59" s="43"/>
      <c r="V59" s="40"/>
      <c r="W59" s="43"/>
      <c r="X59" s="40"/>
      <c r="Y59" s="40"/>
      <c r="Z59" s="43"/>
      <c r="AA59" s="40"/>
      <c r="AB59" s="40"/>
      <c r="AC59" s="40"/>
      <c r="AD59" s="40"/>
      <c r="AE59" s="40"/>
      <c r="AF59" s="41">
        <f t="shared" si="4"/>
        <v>0</v>
      </c>
      <c r="AG59" s="43" t="str">
        <f t="shared" si="5"/>
        <v/>
      </c>
      <c r="AH59" s="43" t="str">
        <f t="shared" si="6"/>
        <v/>
      </c>
      <c r="AI59" s="43" t="str">
        <f t="shared" si="7"/>
        <v/>
      </c>
    </row>
    <row r="60" spans="1:35" ht="12" customHeight="1">
      <c r="A60" s="38">
        <v>22</v>
      </c>
      <c r="B60" s="39"/>
      <c r="C60" s="39"/>
      <c r="D60" s="40"/>
      <c r="E60" s="41"/>
      <c r="F60" s="40"/>
      <c r="G60" s="41"/>
      <c r="H60" s="42"/>
      <c r="I60" s="41"/>
      <c r="J60" s="41"/>
      <c r="K60" s="41"/>
      <c r="L60" s="41"/>
      <c r="M60" s="146"/>
      <c r="N60" s="146"/>
      <c r="O60" s="40"/>
      <c r="P60" s="41"/>
      <c r="Q60" s="41"/>
      <c r="R60" s="40"/>
      <c r="S60" s="41"/>
      <c r="T60" s="40"/>
      <c r="U60" s="43"/>
      <c r="V60" s="40"/>
      <c r="W60" s="43"/>
      <c r="X60" s="40"/>
      <c r="Y60" s="40"/>
      <c r="Z60" s="43"/>
      <c r="AA60" s="40"/>
      <c r="AB60" s="40"/>
      <c r="AC60" s="40"/>
      <c r="AD60" s="40"/>
      <c r="AE60" s="40"/>
      <c r="AF60" s="41">
        <f t="shared" si="4"/>
        <v>0</v>
      </c>
      <c r="AG60" s="43" t="str">
        <f t="shared" si="5"/>
        <v/>
      </c>
      <c r="AH60" s="43" t="str">
        <f t="shared" si="6"/>
        <v/>
      </c>
      <c r="AI60" s="43" t="str">
        <f t="shared" si="7"/>
        <v/>
      </c>
    </row>
    <row r="61" spans="1:35" ht="12" customHeight="1">
      <c r="A61" s="38">
        <v>23</v>
      </c>
      <c r="B61" s="39"/>
      <c r="C61" s="39"/>
      <c r="D61" s="40"/>
      <c r="E61" s="41"/>
      <c r="F61" s="40"/>
      <c r="G61" s="41"/>
      <c r="H61" s="42"/>
      <c r="I61" s="41"/>
      <c r="J61" s="41"/>
      <c r="K61" s="41"/>
      <c r="L61" s="41"/>
      <c r="M61" s="146"/>
      <c r="N61" s="146"/>
      <c r="O61" s="40"/>
      <c r="P61" s="41"/>
      <c r="Q61" s="41"/>
      <c r="R61" s="40"/>
      <c r="S61" s="41"/>
      <c r="T61" s="40"/>
      <c r="U61" s="43"/>
      <c r="V61" s="40"/>
      <c r="W61" s="43"/>
      <c r="X61" s="40"/>
      <c r="Y61" s="40"/>
      <c r="Z61" s="43"/>
      <c r="AA61" s="40"/>
      <c r="AB61" s="40"/>
      <c r="AC61" s="40"/>
      <c r="AD61" s="40"/>
      <c r="AE61" s="40"/>
      <c r="AF61" s="41">
        <f t="shared" si="4"/>
        <v>0</v>
      </c>
      <c r="AG61" s="43" t="str">
        <f t="shared" si="5"/>
        <v/>
      </c>
      <c r="AH61" s="43" t="str">
        <f t="shared" si="6"/>
        <v/>
      </c>
      <c r="AI61" s="43" t="str">
        <f t="shared" si="7"/>
        <v/>
      </c>
    </row>
    <row r="62" spans="1:35" ht="12" customHeight="1">
      <c r="A62" s="38">
        <v>24</v>
      </c>
      <c r="B62" s="39"/>
      <c r="C62" s="39"/>
      <c r="D62" s="40"/>
      <c r="E62" s="41"/>
      <c r="F62" s="40"/>
      <c r="G62" s="41"/>
      <c r="H62" s="42"/>
      <c r="I62" s="41"/>
      <c r="J62" s="41"/>
      <c r="K62" s="41"/>
      <c r="L62" s="41"/>
      <c r="M62" s="146"/>
      <c r="N62" s="146"/>
      <c r="O62" s="40"/>
      <c r="P62" s="41"/>
      <c r="Q62" s="41"/>
      <c r="R62" s="40"/>
      <c r="S62" s="41"/>
      <c r="T62" s="40"/>
      <c r="U62" s="43"/>
      <c r="V62" s="40"/>
      <c r="W62" s="43"/>
      <c r="X62" s="40"/>
      <c r="Y62" s="40"/>
      <c r="Z62" s="43"/>
      <c r="AA62" s="40"/>
      <c r="AB62" s="40"/>
      <c r="AC62" s="40"/>
      <c r="AD62" s="40"/>
      <c r="AE62" s="40"/>
      <c r="AF62" s="41">
        <f t="shared" si="4"/>
        <v>0</v>
      </c>
      <c r="AG62" s="43" t="str">
        <f t="shared" si="5"/>
        <v/>
      </c>
      <c r="AH62" s="43" t="str">
        <f t="shared" si="6"/>
        <v/>
      </c>
      <c r="AI62" s="43" t="str">
        <f t="shared" si="7"/>
        <v/>
      </c>
    </row>
    <row r="63" spans="1:35" ht="12" customHeight="1">
      <c r="A63" s="38">
        <v>25</v>
      </c>
      <c r="B63" s="39"/>
      <c r="C63" s="39"/>
      <c r="D63" s="40"/>
      <c r="E63" s="41"/>
      <c r="F63" s="40"/>
      <c r="G63" s="41"/>
      <c r="H63" s="42"/>
      <c r="I63" s="41"/>
      <c r="J63" s="41"/>
      <c r="K63" s="41"/>
      <c r="L63" s="41"/>
      <c r="M63" s="146"/>
      <c r="N63" s="146"/>
      <c r="O63" s="40"/>
      <c r="P63" s="41"/>
      <c r="Q63" s="41"/>
      <c r="R63" s="40"/>
      <c r="S63" s="41"/>
      <c r="T63" s="40"/>
      <c r="U63" s="43"/>
      <c r="V63" s="40"/>
      <c r="W63" s="43"/>
      <c r="X63" s="40"/>
      <c r="Y63" s="40"/>
      <c r="Z63" s="43"/>
      <c r="AA63" s="40"/>
      <c r="AB63" s="40"/>
      <c r="AC63" s="40"/>
      <c r="AD63" s="40"/>
      <c r="AE63" s="40"/>
      <c r="AF63" s="41"/>
      <c r="AG63" s="43">
        <f t="shared" ref="AG63:AG73" si="8">COUNTA(I63:AF63)</f>
        <v>0</v>
      </c>
      <c r="AH63" s="43" t="str">
        <f t="shared" ref="AH63:AH73" si="9">IF(AND(I63="x",J63="x"),"Check ART",IF(AND(I63="x",K63="x"),"Check ART",IF(AND(J63="x",K63="x"),"Check ART","")))</f>
        <v/>
      </c>
      <c r="AI63" s="43" t="str">
        <f t="shared" ref="AI63:AI73" si="10">IF(AND(Y63&lt;&gt;"",Z63=""),"Check Spelling","")</f>
        <v/>
      </c>
    </row>
    <row r="64" spans="1:35" ht="12" customHeight="1">
      <c r="A64" s="38">
        <v>26</v>
      </c>
      <c r="B64" s="39"/>
      <c r="C64" s="39"/>
      <c r="D64" s="40"/>
      <c r="E64" s="41"/>
      <c r="F64" s="40"/>
      <c r="G64" s="41"/>
      <c r="H64" s="42"/>
      <c r="I64" s="41"/>
      <c r="J64" s="41"/>
      <c r="K64" s="41"/>
      <c r="L64" s="41"/>
      <c r="M64" s="146"/>
      <c r="N64" s="146"/>
      <c r="O64" s="40"/>
      <c r="P64" s="41"/>
      <c r="Q64" s="41"/>
      <c r="R64" s="40"/>
      <c r="S64" s="41"/>
      <c r="T64" s="40"/>
      <c r="U64" s="43"/>
      <c r="V64" s="40"/>
      <c r="W64" s="43"/>
      <c r="X64" s="40"/>
      <c r="Y64" s="40"/>
      <c r="Z64" s="43"/>
      <c r="AA64" s="40"/>
      <c r="AB64" s="40"/>
      <c r="AC64" s="40"/>
      <c r="AD64" s="40"/>
      <c r="AE64" s="40"/>
      <c r="AF64" s="41"/>
      <c r="AG64" s="43">
        <f t="shared" si="8"/>
        <v>0</v>
      </c>
      <c r="AH64" s="43" t="str">
        <f t="shared" si="9"/>
        <v/>
      </c>
      <c r="AI64" s="43" t="str">
        <f t="shared" si="10"/>
        <v/>
      </c>
    </row>
    <row r="65" spans="1:35" ht="12" customHeight="1">
      <c r="A65" s="38">
        <v>27</v>
      </c>
      <c r="B65" s="39"/>
      <c r="C65" s="39"/>
      <c r="D65" s="40"/>
      <c r="E65" s="41"/>
      <c r="F65" s="40"/>
      <c r="G65" s="41"/>
      <c r="H65" s="42"/>
      <c r="I65" s="41"/>
      <c r="J65" s="41"/>
      <c r="K65" s="41"/>
      <c r="L65" s="41"/>
      <c r="M65" s="146"/>
      <c r="N65" s="146"/>
      <c r="O65" s="40"/>
      <c r="P65" s="41"/>
      <c r="Q65" s="41"/>
      <c r="R65" s="40"/>
      <c r="S65" s="41"/>
      <c r="T65" s="40"/>
      <c r="U65" s="43"/>
      <c r="V65" s="40"/>
      <c r="W65" s="43"/>
      <c r="X65" s="40"/>
      <c r="Y65" s="40"/>
      <c r="Z65" s="43"/>
      <c r="AA65" s="40"/>
      <c r="AB65" s="40"/>
      <c r="AC65" s="40"/>
      <c r="AD65" s="40"/>
      <c r="AE65" s="40"/>
      <c r="AF65" s="41"/>
      <c r="AG65" s="43">
        <f t="shared" si="8"/>
        <v>0</v>
      </c>
      <c r="AH65" s="43" t="str">
        <f t="shared" si="9"/>
        <v/>
      </c>
      <c r="AI65" s="43" t="str">
        <f t="shared" si="10"/>
        <v/>
      </c>
    </row>
    <row r="66" spans="1:35" ht="12" customHeight="1">
      <c r="A66" s="38">
        <v>28</v>
      </c>
      <c r="B66" s="39"/>
      <c r="C66" s="39"/>
      <c r="D66" s="40"/>
      <c r="E66" s="41"/>
      <c r="F66" s="40"/>
      <c r="G66" s="41"/>
      <c r="H66" s="42"/>
      <c r="I66" s="41"/>
      <c r="J66" s="41"/>
      <c r="K66" s="41"/>
      <c r="L66" s="41"/>
      <c r="M66" s="146"/>
      <c r="N66" s="146"/>
      <c r="O66" s="40"/>
      <c r="P66" s="41"/>
      <c r="Q66" s="41"/>
      <c r="R66" s="40"/>
      <c r="S66" s="41"/>
      <c r="T66" s="40"/>
      <c r="U66" s="43"/>
      <c r="V66" s="40"/>
      <c r="W66" s="43"/>
      <c r="X66" s="40"/>
      <c r="Y66" s="40"/>
      <c r="Z66" s="43"/>
      <c r="AA66" s="40"/>
      <c r="AB66" s="40"/>
      <c r="AC66" s="40"/>
      <c r="AD66" s="40"/>
      <c r="AE66" s="40"/>
      <c r="AF66" s="41"/>
      <c r="AG66" s="43">
        <f t="shared" si="8"/>
        <v>0</v>
      </c>
      <c r="AH66" s="43" t="str">
        <f t="shared" si="9"/>
        <v/>
      </c>
      <c r="AI66" s="43" t="str">
        <f t="shared" si="10"/>
        <v/>
      </c>
    </row>
    <row r="67" spans="1:35" ht="12" customHeight="1">
      <c r="A67" s="38">
        <v>29</v>
      </c>
      <c r="B67" s="39"/>
      <c r="C67" s="39"/>
      <c r="D67" s="40"/>
      <c r="E67" s="41"/>
      <c r="F67" s="40"/>
      <c r="G67" s="41"/>
      <c r="H67" s="42"/>
      <c r="I67" s="41"/>
      <c r="J67" s="41"/>
      <c r="K67" s="41"/>
      <c r="L67" s="41"/>
      <c r="M67" s="146"/>
      <c r="N67" s="146"/>
      <c r="O67" s="40"/>
      <c r="P67" s="41"/>
      <c r="Q67" s="41"/>
      <c r="R67" s="40"/>
      <c r="S67" s="41"/>
      <c r="T67" s="40"/>
      <c r="U67" s="43"/>
      <c r="V67" s="40"/>
      <c r="W67" s="43"/>
      <c r="X67" s="40"/>
      <c r="Y67" s="40"/>
      <c r="Z67" s="43"/>
      <c r="AA67" s="40"/>
      <c r="AB67" s="40"/>
      <c r="AC67" s="40"/>
      <c r="AD67" s="40"/>
      <c r="AE67" s="40"/>
      <c r="AF67" s="41"/>
      <c r="AG67" s="43">
        <f t="shared" si="8"/>
        <v>0</v>
      </c>
      <c r="AH67" s="43" t="str">
        <f t="shared" si="9"/>
        <v/>
      </c>
      <c r="AI67" s="43" t="str">
        <f t="shared" si="10"/>
        <v/>
      </c>
    </row>
    <row r="68" spans="1:35" ht="12" customHeight="1">
      <c r="A68" s="38">
        <v>30</v>
      </c>
      <c r="B68" s="39"/>
      <c r="C68" s="39"/>
      <c r="D68" s="40"/>
      <c r="E68" s="41"/>
      <c r="F68" s="40"/>
      <c r="G68" s="41"/>
      <c r="H68" s="42"/>
      <c r="I68" s="41"/>
      <c r="J68" s="41"/>
      <c r="K68" s="41"/>
      <c r="L68" s="41"/>
      <c r="M68" s="146"/>
      <c r="N68" s="146"/>
      <c r="O68" s="40"/>
      <c r="P68" s="41"/>
      <c r="Q68" s="41"/>
      <c r="R68" s="40"/>
      <c r="S68" s="41"/>
      <c r="T68" s="40"/>
      <c r="U68" s="43"/>
      <c r="V68" s="40"/>
      <c r="W68" s="43"/>
      <c r="X68" s="40"/>
      <c r="Y68" s="40"/>
      <c r="Z68" s="43"/>
      <c r="AA68" s="40"/>
      <c r="AB68" s="40"/>
      <c r="AC68" s="40"/>
      <c r="AD68" s="40"/>
      <c r="AE68" s="40"/>
      <c r="AF68" s="41"/>
      <c r="AG68" s="43">
        <f t="shared" si="8"/>
        <v>0</v>
      </c>
      <c r="AH68" s="43" t="str">
        <f t="shared" si="9"/>
        <v/>
      </c>
      <c r="AI68" s="43" t="str">
        <f t="shared" si="10"/>
        <v/>
      </c>
    </row>
    <row r="69" spans="1:35" ht="12" customHeight="1">
      <c r="A69" s="38">
        <v>31</v>
      </c>
      <c r="B69" s="39"/>
      <c r="C69" s="39"/>
      <c r="D69" s="40"/>
      <c r="E69" s="41"/>
      <c r="F69" s="40"/>
      <c r="G69" s="41"/>
      <c r="H69" s="42"/>
      <c r="I69" s="41"/>
      <c r="J69" s="41"/>
      <c r="K69" s="41"/>
      <c r="L69" s="41"/>
      <c r="M69" s="146"/>
      <c r="N69" s="146"/>
      <c r="O69" s="40"/>
      <c r="P69" s="41"/>
      <c r="Q69" s="41"/>
      <c r="R69" s="40"/>
      <c r="S69" s="41"/>
      <c r="T69" s="40"/>
      <c r="U69" s="43"/>
      <c r="V69" s="40"/>
      <c r="W69" s="43"/>
      <c r="X69" s="40"/>
      <c r="Y69" s="40"/>
      <c r="Z69" s="43"/>
      <c r="AA69" s="40"/>
      <c r="AB69" s="40"/>
      <c r="AC69" s="40"/>
      <c r="AD69" s="40"/>
      <c r="AE69" s="40"/>
      <c r="AF69" s="41"/>
      <c r="AG69" s="43">
        <f t="shared" si="8"/>
        <v>0</v>
      </c>
      <c r="AH69" s="43" t="str">
        <f t="shared" si="9"/>
        <v/>
      </c>
      <c r="AI69" s="43" t="str">
        <f t="shared" si="10"/>
        <v/>
      </c>
    </row>
    <row r="70" spans="1:35" ht="12" customHeight="1">
      <c r="A70" s="38">
        <v>32</v>
      </c>
      <c r="B70" s="39"/>
      <c r="C70" s="39"/>
      <c r="D70" s="40"/>
      <c r="E70" s="41"/>
      <c r="F70" s="40"/>
      <c r="G70" s="41"/>
      <c r="H70" s="42"/>
      <c r="I70" s="41"/>
      <c r="J70" s="41"/>
      <c r="K70" s="41"/>
      <c r="L70" s="41"/>
      <c r="M70" s="146"/>
      <c r="N70" s="146"/>
      <c r="O70" s="40"/>
      <c r="P70" s="41"/>
      <c r="Q70" s="41"/>
      <c r="R70" s="40"/>
      <c r="S70" s="41"/>
      <c r="T70" s="40"/>
      <c r="U70" s="43"/>
      <c r="V70" s="40"/>
      <c r="W70" s="43"/>
      <c r="X70" s="40"/>
      <c r="Y70" s="40"/>
      <c r="Z70" s="43"/>
      <c r="AA70" s="40"/>
      <c r="AB70" s="40"/>
      <c r="AC70" s="40"/>
      <c r="AD70" s="40"/>
      <c r="AE70" s="40"/>
      <c r="AF70" s="41"/>
      <c r="AG70" s="43">
        <f t="shared" si="8"/>
        <v>0</v>
      </c>
      <c r="AH70" s="43" t="str">
        <f t="shared" si="9"/>
        <v/>
      </c>
      <c r="AI70" s="43" t="str">
        <f t="shared" si="10"/>
        <v/>
      </c>
    </row>
    <row r="71" spans="1:35" ht="12" customHeight="1">
      <c r="A71" s="38">
        <v>33</v>
      </c>
      <c r="B71" s="39"/>
      <c r="C71" s="39"/>
      <c r="D71" s="40"/>
      <c r="E71" s="41"/>
      <c r="F71" s="40"/>
      <c r="G71" s="41"/>
      <c r="H71" s="42"/>
      <c r="I71" s="41"/>
      <c r="J71" s="41"/>
      <c r="K71" s="41"/>
      <c r="L71" s="41"/>
      <c r="M71" s="146"/>
      <c r="N71" s="146"/>
      <c r="O71" s="40"/>
      <c r="P71" s="41"/>
      <c r="Q71" s="41"/>
      <c r="R71" s="40"/>
      <c r="S71" s="41"/>
      <c r="T71" s="40"/>
      <c r="U71" s="43"/>
      <c r="V71" s="40"/>
      <c r="W71" s="43"/>
      <c r="X71" s="40"/>
      <c r="Y71" s="40"/>
      <c r="Z71" s="43"/>
      <c r="AA71" s="40"/>
      <c r="AB71" s="40"/>
      <c r="AC71" s="40"/>
      <c r="AD71" s="40"/>
      <c r="AE71" s="40"/>
      <c r="AF71" s="41"/>
      <c r="AG71" s="43">
        <f t="shared" si="8"/>
        <v>0</v>
      </c>
      <c r="AH71" s="43" t="str">
        <f t="shared" si="9"/>
        <v/>
      </c>
      <c r="AI71" s="43" t="str">
        <f t="shared" si="10"/>
        <v/>
      </c>
    </row>
    <row r="72" spans="1:35" ht="12" customHeight="1">
      <c r="A72" s="38">
        <v>34</v>
      </c>
      <c r="B72" s="39"/>
      <c r="C72" s="39"/>
      <c r="D72" s="40"/>
      <c r="E72" s="41"/>
      <c r="F72" s="40"/>
      <c r="G72" s="41"/>
      <c r="H72" s="42"/>
      <c r="I72" s="41"/>
      <c r="J72" s="41"/>
      <c r="K72" s="41"/>
      <c r="L72" s="41"/>
      <c r="M72" s="146"/>
      <c r="N72" s="146"/>
      <c r="O72" s="40"/>
      <c r="P72" s="41"/>
      <c r="Q72" s="41"/>
      <c r="R72" s="40"/>
      <c r="S72" s="41"/>
      <c r="T72" s="40"/>
      <c r="U72" s="43"/>
      <c r="V72" s="40"/>
      <c r="W72" s="43"/>
      <c r="X72" s="40"/>
      <c r="Y72" s="40"/>
      <c r="Z72" s="43"/>
      <c r="AA72" s="40"/>
      <c r="AB72" s="40"/>
      <c r="AC72" s="40"/>
      <c r="AD72" s="40"/>
      <c r="AE72" s="40"/>
      <c r="AF72" s="41"/>
      <c r="AG72" s="43">
        <f t="shared" si="8"/>
        <v>0</v>
      </c>
      <c r="AH72" s="43" t="str">
        <f t="shared" si="9"/>
        <v/>
      </c>
      <c r="AI72" s="43" t="str">
        <f t="shared" si="10"/>
        <v/>
      </c>
    </row>
    <row r="73" spans="1:35" ht="12" customHeight="1">
      <c r="A73" s="38">
        <v>35</v>
      </c>
      <c r="B73" s="39"/>
      <c r="C73" s="39"/>
      <c r="D73" s="40"/>
      <c r="E73" s="41"/>
      <c r="F73" s="40"/>
      <c r="G73" s="41"/>
      <c r="H73" s="42"/>
      <c r="I73" s="41"/>
      <c r="J73" s="41"/>
      <c r="K73" s="41"/>
      <c r="L73" s="41"/>
      <c r="M73" s="146"/>
      <c r="N73" s="146"/>
      <c r="O73" s="40"/>
      <c r="P73" s="41"/>
      <c r="Q73" s="41"/>
      <c r="R73" s="40"/>
      <c r="S73" s="41"/>
      <c r="T73" s="40"/>
      <c r="U73" s="43"/>
      <c r="V73" s="40"/>
      <c r="W73" s="43"/>
      <c r="X73" s="40"/>
      <c r="Y73" s="40"/>
      <c r="Z73" s="43"/>
      <c r="AA73" s="40"/>
      <c r="AB73" s="40"/>
      <c r="AC73" s="40"/>
      <c r="AD73" s="40"/>
      <c r="AE73" s="40"/>
      <c r="AF73" s="41"/>
      <c r="AG73" s="43">
        <f t="shared" si="8"/>
        <v>0</v>
      </c>
      <c r="AH73" s="43" t="str">
        <f t="shared" si="9"/>
        <v/>
      </c>
      <c r="AI73" s="43" t="str">
        <f t="shared" si="10"/>
        <v/>
      </c>
    </row>
    <row r="74" spans="1:35" ht="15.75" customHeight="1">
      <c r="G74" s="140"/>
      <c r="H74" s="138"/>
    </row>
    <row r="75" spans="1:35" ht="15.75" customHeight="1">
      <c r="G75" s="140"/>
      <c r="H75" s="138"/>
    </row>
    <row r="76" spans="1:35" ht="15.75" customHeight="1">
      <c r="G76" s="140"/>
      <c r="H76" s="138"/>
    </row>
    <row r="77" spans="1:35" ht="15.75" customHeight="1">
      <c r="G77" s="140"/>
      <c r="H77" s="138"/>
    </row>
    <row r="78" spans="1:35" ht="15.75" customHeight="1">
      <c r="G78" s="140"/>
      <c r="H78" s="138"/>
    </row>
    <row r="79" spans="1:35" ht="15.75" customHeight="1">
      <c r="G79" s="140"/>
      <c r="H79" s="138"/>
    </row>
    <row r="80" spans="1:35" ht="15.75" customHeight="1">
      <c r="G80" s="140"/>
      <c r="H80" s="138"/>
    </row>
    <row r="81" spans="7:8" ht="15.75" customHeight="1">
      <c r="G81" s="140"/>
      <c r="H81" s="138"/>
    </row>
    <row r="82" spans="7:8" ht="15.75" customHeight="1">
      <c r="G82" s="140"/>
      <c r="H82" s="138"/>
    </row>
    <row r="83" spans="7:8" ht="15.75" customHeight="1">
      <c r="G83" s="140"/>
      <c r="H83" s="138"/>
    </row>
    <row r="84" spans="7:8" ht="15.75" customHeight="1">
      <c r="G84" s="140"/>
      <c r="H84" s="138"/>
    </row>
    <row r="85" spans="7:8" ht="15.75" customHeight="1">
      <c r="G85" s="140"/>
      <c r="H85" s="138"/>
    </row>
    <row r="86" spans="7:8" ht="15.75" customHeight="1">
      <c r="G86" s="140"/>
      <c r="H86" s="138"/>
    </row>
    <row r="87" spans="7:8" ht="15.75" customHeight="1">
      <c r="G87" s="140"/>
      <c r="H87" s="138"/>
    </row>
    <row r="88" spans="7:8" ht="15.75" customHeight="1">
      <c r="G88" s="140"/>
      <c r="H88" s="138"/>
    </row>
    <row r="89" spans="7:8" ht="15.75" customHeight="1">
      <c r="G89" s="140"/>
      <c r="H89" s="138"/>
    </row>
    <row r="90" spans="7:8" ht="15.75" customHeight="1">
      <c r="G90" s="140"/>
      <c r="H90" s="138"/>
    </row>
    <row r="91" spans="7:8" ht="15.75" customHeight="1">
      <c r="G91" s="140"/>
      <c r="H91" s="138"/>
    </row>
    <row r="92" spans="7:8" ht="15.75" customHeight="1">
      <c r="G92" s="140"/>
      <c r="H92" s="138"/>
    </row>
    <row r="93" spans="7:8" ht="15.75" customHeight="1">
      <c r="G93" s="140"/>
      <c r="H93" s="138"/>
    </row>
    <row r="94" spans="7:8" ht="15.75" customHeight="1">
      <c r="G94" s="140"/>
      <c r="H94" s="138"/>
    </row>
    <row r="95" spans="7:8" ht="15.75" customHeight="1">
      <c r="G95" s="140"/>
      <c r="H95" s="138"/>
    </row>
    <row r="96" spans="7:8" ht="15.75" customHeight="1">
      <c r="G96" s="140"/>
      <c r="H96" s="138"/>
    </row>
    <row r="97" spans="7:8" ht="15.75" customHeight="1">
      <c r="G97" s="140"/>
      <c r="H97" s="138"/>
    </row>
    <row r="98" spans="7:8" ht="15.75" customHeight="1">
      <c r="G98" s="140"/>
      <c r="H98" s="138"/>
    </row>
    <row r="99" spans="7:8" ht="15.75" customHeight="1">
      <c r="G99" s="140"/>
      <c r="H99" s="138"/>
    </row>
    <row r="100" spans="7:8" ht="15.75" customHeight="1">
      <c r="G100" s="140"/>
      <c r="H100" s="138"/>
    </row>
    <row r="101" spans="7:8" ht="15.75" customHeight="1">
      <c r="G101" s="140"/>
      <c r="H101" s="138"/>
    </row>
    <row r="102" spans="7:8" ht="15.75" customHeight="1">
      <c r="G102" s="140"/>
      <c r="H102" s="138"/>
    </row>
    <row r="103" spans="7:8" ht="15.75" customHeight="1">
      <c r="G103" s="140"/>
      <c r="H103" s="138"/>
    </row>
    <row r="104" spans="7:8" ht="15.75" customHeight="1">
      <c r="G104" s="140"/>
      <c r="H104" s="138"/>
    </row>
    <row r="105" spans="7:8" ht="15.75" customHeight="1">
      <c r="G105" s="140"/>
      <c r="H105" s="138"/>
    </row>
    <row r="106" spans="7:8" ht="15.75" customHeight="1">
      <c r="G106" s="140"/>
      <c r="H106" s="138"/>
    </row>
    <row r="107" spans="7:8" ht="15.75" customHeight="1">
      <c r="G107" s="140"/>
      <c r="H107" s="138"/>
    </row>
    <row r="108" spans="7:8" ht="15.75" customHeight="1">
      <c r="G108" s="140"/>
      <c r="H108" s="138"/>
    </row>
    <row r="109" spans="7:8" ht="15.75" customHeight="1">
      <c r="G109" s="140"/>
      <c r="H109" s="138"/>
    </row>
    <row r="110" spans="7:8" ht="15.75" customHeight="1">
      <c r="G110" s="140"/>
      <c r="H110" s="138"/>
    </row>
    <row r="111" spans="7:8" ht="15.75" customHeight="1">
      <c r="G111" s="140"/>
      <c r="H111" s="138"/>
    </row>
    <row r="112" spans="7:8" ht="15.75" customHeight="1">
      <c r="G112" s="140"/>
      <c r="H112" s="138"/>
    </row>
    <row r="113" spans="7:8" ht="15.75" customHeight="1">
      <c r="G113" s="140"/>
      <c r="H113" s="138"/>
    </row>
    <row r="114" spans="7:8" ht="15.75" customHeight="1">
      <c r="G114" s="140"/>
      <c r="H114" s="138"/>
    </row>
    <row r="115" spans="7:8" ht="15.75" customHeight="1">
      <c r="G115" s="140"/>
      <c r="H115" s="138"/>
    </row>
    <row r="116" spans="7:8" ht="15.75" customHeight="1">
      <c r="G116" s="140"/>
      <c r="H116" s="138"/>
    </row>
    <row r="117" spans="7:8" ht="15.75" customHeight="1">
      <c r="G117" s="140"/>
      <c r="H117" s="138"/>
    </row>
    <row r="118" spans="7:8" ht="15.75" customHeight="1">
      <c r="G118" s="140"/>
      <c r="H118" s="138"/>
    </row>
    <row r="119" spans="7:8" ht="15.75" customHeight="1">
      <c r="G119" s="140"/>
      <c r="H119" s="138"/>
    </row>
    <row r="120" spans="7:8" ht="15.75" customHeight="1">
      <c r="G120" s="140"/>
      <c r="H120" s="138"/>
    </row>
    <row r="121" spans="7:8" ht="15.75" customHeight="1">
      <c r="G121" s="140"/>
      <c r="H121" s="138"/>
    </row>
    <row r="122" spans="7:8" ht="15.75" customHeight="1">
      <c r="G122" s="140"/>
      <c r="H122" s="138"/>
    </row>
    <row r="123" spans="7:8" ht="15.75" customHeight="1">
      <c r="G123" s="140"/>
      <c r="H123" s="138"/>
    </row>
    <row r="124" spans="7:8" ht="15.75" customHeight="1">
      <c r="G124" s="140"/>
      <c r="H124" s="138"/>
    </row>
    <row r="125" spans="7:8" ht="15.75" customHeight="1">
      <c r="G125" s="140"/>
      <c r="H125" s="138"/>
    </row>
    <row r="126" spans="7:8" ht="15.75" customHeight="1">
      <c r="G126" s="140"/>
      <c r="H126" s="138"/>
    </row>
    <row r="127" spans="7:8" ht="15.75" customHeight="1">
      <c r="G127" s="140"/>
      <c r="H127" s="138"/>
    </row>
    <row r="128" spans="7:8" ht="15.75" customHeight="1">
      <c r="G128" s="140"/>
      <c r="H128" s="138"/>
    </row>
    <row r="129" spans="7:8" ht="15.75" customHeight="1">
      <c r="G129" s="140"/>
      <c r="H129" s="138"/>
    </row>
    <row r="130" spans="7:8" ht="15.75" customHeight="1">
      <c r="G130" s="140"/>
      <c r="H130" s="138"/>
    </row>
    <row r="131" spans="7:8" ht="15.75" customHeight="1">
      <c r="G131" s="140"/>
      <c r="H131" s="138"/>
    </row>
    <row r="132" spans="7:8" ht="15.75" customHeight="1">
      <c r="G132" s="140"/>
      <c r="H132" s="138"/>
    </row>
    <row r="133" spans="7:8" ht="15.75" customHeight="1">
      <c r="G133" s="140"/>
      <c r="H133" s="138"/>
    </row>
    <row r="134" spans="7:8" ht="15.75" customHeight="1">
      <c r="G134" s="140"/>
      <c r="H134" s="138"/>
    </row>
    <row r="135" spans="7:8" ht="15.75" customHeight="1">
      <c r="H135" s="35"/>
    </row>
    <row r="136" spans="7:8" ht="15.75" customHeight="1">
      <c r="H136" s="35"/>
    </row>
    <row r="137" spans="7:8" ht="15.75" customHeight="1">
      <c r="H137" s="35"/>
    </row>
    <row r="138" spans="7:8" ht="15.75" customHeight="1">
      <c r="H138" s="35"/>
    </row>
    <row r="139" spans="7:8" ht="15.75" customHeight="1">
      <c r="H139" s="35"/>
    </row>
    <row r="140" spans="7:8" ht="15.75" customHeight="1">
      <c r="H140" s="35"/>
    </row>
    <row r="141" spans="7:8" ht="15.75" customHeight="1">
      <c r="H141" s="35"/>
    </row>
    <row r="142" spans="7:8" ht="15.75" customHeight="1">
      <c r="H142" s="35"/>
    </row>
    <row r="143" spans="7:8" ht="15.75" customHeight="1">
      <c r="H143" s="35"/>
    </row>
    <row r="144" spans="7:8" ht="15.75" customHeight="1">
      <c r="H144" s="35"/>
    </row>
    <row r="145" spans="8:8" ht="15.75" customHeight="1">
      <c r="H145" s="35"/>
    </row>
    <row r="146" spans="8:8" ht="15.75" customHeight="1">
      <c r="H146" s="35"/>
    </row>
    <row r="147" spans="8:8" ht="15.75" customHeight="1">
      <c r="H147" s="35"/>
    </row>
    <row r="148" spans="8:8" ht="15.75" customHeight="1">
      <c r="H148" s="35"/>
    </row>
    <row r="149" spans="8:8" ht="15.75" customHeight="1">
      <c r="H149" s="35"/>
    </row>
    <row r="150" spans="8:8" ht="15.75" customHeight="1">
      <c r="H150" s="35"/>
    </row>
    <row r="151" spans="8:8" ht="15.75" customHeight="1">
      <c r="H151" s="35"/>
    </row>
    <row r="152" spans="8:8" ht="15.75" customHeight="1">
      <c r="H152" s="35"/>
    </row>
    <row r="153" spans="8:8" ht="15.75" customHeight="1">
      <c r="H153" s="35"/>
    </row>
    <row r="154" spans="8:8" ht="15.75" customHeight="1">
      <c r="H154" s="35"/>
    </row>
    <row r="155" spans="8:8" ht="15.75" customHeight="1">
      <c r="H155" s="35"/>
    </row>
    <row r="156" spans="8:8" ht="15.75" customHeight="1">
      <c r="H156" s="35"/>
    </row>
    <row r="157" spans="8:8" ht="15.75" customHeight="1">
      <c r="H157" s="35"/>
    </row>
    <row r="158" spans="8:8" ht="15.75" customHeight="1">
      <c r="H158" s="35"/>
    </row>
    <row r="159" spans="8:8" ht="15.75" customHeight="1">
      <c r="H159" s="35"/>
    </row>
    <row r="160" spans="8:8" ht="15.75" customHeight="1">
      <c r="H160" s="35"/>
    </row>
    <row r="161" spans="8:8" ht="15.75" customHeight="1">
      <c r="H161" s="35"/>
    </row>
    <row r="162" spans="8:8" ht="15.75" customHeight="1">
      <c r="H162" s="35"/>
    </row>
    <row r="163" spans="8:8" ht="15.75" customHeight="1">
      <c r="H163" s="35"/>
    </row>
    <row r="164" spans="8:8" ht="15.75" customHeight="1">
      <c r="H164" s="35"/>
    </row>
    <row r="165" spans="8:8" ht="15.75" customHeight="1">
      <c r="H165" s="35"/>
    </row>
    <row r="166" spans="8:8" ht="15.75" customHeight="1">
      <c r="H166" s="35"/>
    </row>
    <row r="167" spans="8:8" ht="15.75" customHeight="1">
      <c r="H167" s="35"/>
    </row>
    <row r="168" spans="8:8" ht="15.75" customHeight="1">
      <c r="H168" s="35"/>
    </row>
    <row r="169" spans="8:8" ht="15.75" customHeight="1">
      <c r="H169" s="35"/>
    </row>
    <row r="170" spans="8:8" ht="15.75" customHeight="1">
      <c r="H170" s="35"/>
    </row>
    <row r="171" spans="8:8" ht="15.75" customHeight="1">
      <c r="H171" s="35"/>
    </row>
    <row r="172" spans="8:8" ht="15.75" customHeight="1">
      <c r="H172" s="35"/>
    </row>
    <row r="173" spans="8:8" ht="15.75" customHeight="1">
      <c r="H173" s="35"/>
    </row>
    <row r="174" spans="8:8" ht="15.75" customHeight="1">
      <c r="H174" s="35"/>
    </row>
    <row r="175" spans="8:8" ht="15.75" customHeight="1">
      <c r="H175" s="35"/>
    </row>
    <row r="176" spans="8:8" ht="15.75" customHeight="1">
      <c r="H176" s="35"/>
    </row>
    <row r="177" spans="8:8" ht="15.75" customHeight="1">
      <c r="H177" s="35"/>
    </row>
    <row r="178" spans="8:8" ht="15.75" customHeight="1">
      <c r="H178" s="35"/>
    </row>
    <row r="179" spans="8:8" ht="15.75" customHeight="1">
      <c r="H179" s="35"/>
    </row>
    <row r="180" spans="8:8" ht="15.75" customHeight="1">
      <c r="H180" s="35"/>
    </row>
    <row r="181" spans="8:8" ht="15.75" customHeight="1">
      <c r="H181" s="35"/>
    </row>
    <row r="182" spans="8:8" ht="15.75" customHeight="1">
      <c r="H182" s="35"/>
    </row>
    <row r="183" spans="8:8" ht="15.75" customHeight="1">
      <c r="H183" s="35"/>
    </row>
    <row r="184" spans="8:8" ht="15.75" customHeight="1">
      <c r="H184" s="35"/>
    </row>
    <row r="185" spans="8:8" ht="15.75" customHeight="1">
      <c r="H185" s="35"/>
    </row>
    <row r="186" spans="8:8" ht="15.75" customHeight="1">
      <c r="H186" s="35"/>
    </row>
    <row r="187" spans="8:8" ht="15.75" customHeight="1">
      <c r="H187" s="35"/>
    </row>
    <row r="188" spans="8:8" ht="15.75" customHeight="1">
      <c r="H188" s="35"/>
    </row>
    <row r="189" spans="8:8" ht="15.75" customHeight="1">
      <c r="H189" s="35"/>
    </row>
    <row r="190" spans="8:8" ht="15.75" customHeight="1">
      <c r="H190" s="35"/>
    </row>
    <row r="191" spans="8:8" ht="15.75" customHeight="1">
      <c r="H191" s="35"/>
    </row>
    <row r="192" spans="8:8" ht="15.75" customHeight="1">
      <c r="H192" s="35"/>
    </row>
    <row r="193" spans="8:8" ht="15.75" customHeight="1">
      <c r="H193" s="35"/>
    </row>
    <row r="194" spans="8:8" ht="15.75" customHeight="1">
      <c r="H194" s="35"/>
    </row>
    <row r="195" spans="8:8" ht="15.75" customHeight="1">
      <c r="H195" s="35"/>
    </row>
    <row r="196" spans="8:8" ht="15.75" customHeight="1">
      <c r="H196" s="35"/>
    </row>
    <row r="197" spans="8:8" ht="15.75" customHeight="1">
      <c r="H197" s="35"/>
    </row>
    <row r="198" spans="8:8" ht="15.75" customHeight="1">
      <c r="H198" s="35"/>
    </row>
    <row r="199" spans="8:8" ht="15.75" customHeight="1">
      <c r="H199" s="35"/>
    </row>
    <row r="200" spans="8:8" ht="15.75" customHeight="1">
      <c r="H200" s="35"/>
    </row>
    <row r="201" spans="8:8" ht="15.75" customHeight="1">
      <c r="H201" s="35"/>
    </row>
    <row r="202" spans="8:8" ht="15.75" customHeight="1">
      <c r="H202" s="35"/>
    </row>
    <row r="203" spans="8:8" ht="15.75" customHeight="1">
      <c r="H203" s="35"/>
    </row>
    <row r="204" spans="8:8" ht="15.75" customHeight="1">
      <c r="H204" s="35"/>
    </row>
    <row r="205" spans="8:8" ht="15.75" customHeight="1">
      <c r="H205" s="35"/>
    </row>
    <row r="206" spans="8:8" ht="15.75" customHeight="1">
      <c r="H206" s="35"/>
    </row>
    <row r="207" spans="8:8" ht="15.75" customHeight="1">
      <c r="H207" s="35"/>
    </row>
    <row r="208" spans="8:8" ht="15.75" customHeight="1">
      <c r="H208" s="35"/>
    </row>
    <row r="209" spans="8:8" ht="15.75" customHeight="1">
      <c r="H209" s="35"/>
    </row>
    <row r="210" spans="8:8" ht="15.75" customHeight="1">
      <c r="H210" s="35"/>
    </row>
    <row r="211" spans="8:8" ht="15.75" customHeight="1">
      <c r="H211" s="35"/>
    </row>
    <row r="212" spans="8:8" ht="15.75" customHeight="1">
      <c r="H212" s="35"/>
    </row>
    <row r="213" spans="8:8" ht="15.75" customHeight="1">
      <c r="H213" s="35"/>
    </row>
    <row r="214" spans="8:8" ht="15.75" customHeight="1">
      <c r="H214" s="35"/>
    </row>
    <row r="215" spans="8:8" ht="15.75" customHeight="1">
      <c r="H215" s="35"/>
    </row>
    <row r="216" spans="8:8" ht="15.75" customHeight="1">
      <c r="H216" s="35"/>
    </row>
    <row r="217" spans="8:8" ht="15.75" customHeight="1">
      <c r="H217" s="35"/>
    </row>
    <row r="218" spans="8:8" ht="15.75" customHeight="1">
      <c r="H218" s="35"/>
    </row>
    <row r="219" spans="8:8" ht="15.75" customHeight="1">
      <c r="H219" s="35"/>
    </row>
    <row r="220" spans="8:8" ht="15.75" customHeight="1">
      <c r="H220" s="35"/>
    </row>
    <row r="221" spans="8:8" ht="15.75" customHeight="1">
      <c r="H221" s="35"/>
    </row>
    <row r="222" spans="8:8" ht="15.75" customHeight="1">
      <c r="H222" s="35"/>
    </row>
    <row r="223" spans="8:8" ht="15.75" customHeight="1">
      <c r="H223" s="35"/>
    </row>
    <row r="224" spans="8:8" ht="15.75" customHeight="1">
      <c r="H224" s="35"/>
    </row>
    <row r="225" spans="8:8" ht="15.75" customHeight="1">
      <c r="H225" s="35"/>
    </row>
    <row r="226" spans="8:8" ht="15.75" customHeight="1">
      <c r="H226" s="35"/>
    </row>
    <row r="227" spans="8:8" ht="15.75" customHeight="1">
      <c r="H227" s="35"/>
    </row>
    <row r="228" spans="8:8" ht="15.75" customHeight="1">
      <c r="H228" s="35"/>
    </row>
    <row r="229" spans="8:8" ht="15.75" customHeight="1">
      <c r="H229" s="35"/>
    </row>
    <row r="230" spans="8:8" ht="15.75" customHeight="1">
      <c r="H230" s="35"/>
    </row>
    <row r="231" spans="8:8" ht="15.75" customHeight="1">
      <c r="H231" s="35"/>
    </row>
    <row r="232" spans="8:8" ht="15.75" customHeight="1">
      <c r="H232" s="35"/>
    </row>
    <row r="233" spans="8:8" ht="15.75" customHeight="1">
      <c r="H233" s="35"/>
    </row>
    <row r="234" spans="8:8" ht="15.75" customHeight="1">
      <c r="H234" s="35"/>
    </row>
    <row r="235" spans="8:8" ht="15.75" customHeight="1">
      <c r="H235" s="35"/>
    </row>
    <row r="236" spans="8:8" ht="15.75" customHeight="1">
      <c r="H236" s="35"/>
    </row>
    <row r="237" spans="8:8" ht="15.75" customHeight="1">
      <c r="H237" s="35"/>
    </row>
    <row r="238" spans="8:8" ht="15.75" customHeight="1">
      <c r="H238" s="35"/>
    </row>
    <row r="239" spans="8:8" ht="15.75" customHeight="1">
      <c r="H239" s="35"/>
    </row>
    <row r="240" spans="8:8" ht="15.75" customHeight="1">
      <c r="H240" s="35"/>
    </row>
    <row r="241" spans="8:8" ht="15.75" customHeight="1">
      <c r="H241" s="35"/>
    </row>
    <row r="242" spans="8:8" ht="15.75" customHeight="1">
      <c r="H242" s="35"/>
    </row>
    <row r="243" spans="8:8" ht="15.75" customHeight="1">
      <c r="H243" s="35"/>
    </row>
    <row r="244" spans="8:8" ht="15.75" customHeight="1">
      <c r="H244" s="35"/>
    </row>
    <row r="245" spans="8:8" ht="15.75" customHeight="1">
      <c r="H245" s="35"/>
    </row>
    <row r="246" spans="8:8" ht="15.75" customHeight="1">
      <c r="H246" s="35"/>
    </row>
    <row r="247" spans="8:8" ht="15.75" customHeight="1">
      <c r="H247" s="35"/>
    </row>
    <row r="248" spans="8:8" ht="15.75" customHeight="1">
      <c r="H248" s="35"/>
    </row>
    <row r="249" spans="8:8" ht="15.75" customHeight="1">
      <c r="H249" s="35"/>
    </row>
    <row r="250" spans="8:8" ht="15.75" customHeight="1">
      <c r="H250" s="35"/>
    </row>
    <row r="251" spans="8:8" ht="15.75" customHeight="1">
      <c r="H251" s="35"/>
    </row>
    <row r="252" spans="8:8" ht="15.75" customHeight="1">
      <c r="H252" s="35"/>
    </row>
    <row r="253" spans="8:8" ht="15.75" customHeight="1">
      <c r="H253" s="35"/>
    </row>
    <row r="254" spans="8:8" ht="15.75" customHeight="1">
      <c r="H254" s="35"/>
    </row>
    <row r="255" spans="8:8" ht="15.75" customHeight="1">
      <c r="H255" s="35"/>
    </row>
    <row r="256" spans="8:8" ht="15.75" customHeight="1">
      <c r="H256" s="35"/>
    </row>
    <row r="257" spans="8:8" ht="15.75" customHeight="1">
      <c r="H257" s="35"/>
    </row>
    <row r="258" spans="8:8" ht="15.75" customHeight="1">
      <c r="H258" s="35"/>
    </row>
    <row r="259" spans="8:8" ht="15.75" customHeight="1">
      <c r="H259" s="35"/>
    </row>
    <row r="260" spans="8:8" ht="15.75" customHeight="1">
      <c r="H260" s="35"/>
    </row>
    <row r="261" spans="8:8" ht="15.75" customHeight="1">
      <c r="H261" s="35"/>
    </row>
    <row r="262" spans="8:8" ht="15.75" customHeight="1">
      <c r="H262" s="35"/>
    </row>
    <row r="263" spans="8:8" ht="15.75" customHeight="1">
      <c r="H263" s="35"/>
    </row>
    <row r="264" spans="8:8" ht="15.75" customHeight="1">
      <c r="H264" s="35"/>
    </row>
    <row r="265" spans="8:8" ht="15.75" customHeight="1">
      <c r="H265" s="35"/>
    </row>
    <row r="266" spans="8:8" ht="15.75" customHeight="1">
      <c r="H266" s="35"/>
    </row>
    <row r="267" spans="8:8" ht="15.75" customHeight="1">
      <c r="H267" s="35"/>
    </row>
    <row r="268" spans="8:8" ht="15.75" customHeight="1">
      <c r="H268" s="35"/>
    </row>
    <row r="269" spans="8:8" ht="15.75" customHeight="1">
      <c r="H269" s="35"/>
    </row>
    <row r="270" spans="8:8" ht="15.75" customHeight="1">
      <c r="H270" s="35"/>
    </row>
    <row r="271" spans="8:8" ht="15.75" customHeight="1">
      <c r="H271" s="35"/>
    </row>
    <row r="272" spans="8:8" ht="15.75" customHeight="1">
      <c r="H272" s="35"/>
    </row>
    <row r="273" spans="8:8" ht="15.75" customHeight="1">
      <c r="H273" s="35"/>
    </row>
    <row r="274" spans="8:8" ht="15.75" customHeight="1">
      <c r="H274" s="35"/>
    </row>
    <row r="275" spans="8:8" ht="15.75" customHeight="1">
      <c r="H275" s="35"/>
    </row>
    <row r="276" spans="8:8" ht="15.75" customHeight="1">
      <c r="H276" s="35"/>
    </row>
    <row r="277" spans="8:8" ht="15.75" customHeight="1">
      <c r="H277" s="35"/>
    </row>
    <row r="278" spans="8:8" ht="15.75" customHeight="1">
      <c r="H278" s="35"/>
    </row>
    <row r="279" spans="8:8" ht="15.75" customHeight="1">
      <c r="H279" s="35"/>
    </row>
    <row r="280" spans="8:8" ht="15.75" customHeight="1">
      <c r="H280" s="35"/>
    </row>
    <row r="281" spans="8:8" ht="15.75" customHeight="1">
      <c r="H281" s="35"/>
    </row>
    <row r="282" spans="8:8" ht="15.75" customHeight="1">
      <c r="H282" s="35"/>
    </row>
    <row r="283" spans="8:8" ht="15.75" customHeight="1">
      <c r="H283" s="35"/>
    </row>
    <row r="284" spans="8:8" ht="15.75" customHeight="1">
      <c r="H284" s="35"/>
    </row>
    <row r="285" spans="8:8" ht="15.75" customHeight="1">
      <c r="H285" s="35"/>
    </row>
    <row r="286" spans="8:8" ht="15.75" customHeight="1">
      <c r="H286" s="35"/>
    </row>
    <row r="287" spans="8:8" ht="15.75" customHeight="1">
      <c r="H287" s="35"/>
    </row>
    <row r="288" spans="8:8" ht="15.75" customHeight="1">
      <c r="H288" s="35"/>
    </row>
    <row r="289" spans="8:8" ht="15.75" customHeight="1">
      <c r="H289" s="35"/>
    </row>
    <row r="290" spans="8:8" ht="15.75" customHeight="1">
      <c r="H290" s="35"/>
    </row>
    <row r="291" spans="8:8" ht="15.75" customHeight="1">
      <c r="H291" s="35"/>
    </row>
    <row r="292" spans="8:8" ht="15.75" customHeight="1">
      <c r="H292" s="35"/>
    </row>
    <row r="293" spans="8:8" ht="15.75" customHeight="1">
      <c r="H293" s="35"/>
    </row>
    <row r="294" spans="8:8" ht="15.75" customHeight="1">
      <c r="H294" s="35"/>
    </row>
    <row r="295" spans="8:8" ht="15.75" customHeight="1">
      <c r="H295" s="35"/>
    </row>
    <row r="296" spans="8:8" ht="15.75" customHeight="1">
      <c r="H296" s="35"/>
    </row>
    <row r="297" spans="8:8" ht="15.75" customHeight="1">
      <c r="H297" s="35"/>
    </row>
    <row r="298" spans="8:8" ht="15.75" customHeight="1">
      <c r="H298" s="35"/>
    </row>
    <row r="299" spans="8:8" ht="15.75" customHeight="1">
      <c r="H299" s="35"/>
    </row>
    <row r="300" spans="8:8" ht="15.75" customHeight="1">
      <c r="H300" s="35"/>
    </row>
    <row r="301" spans="8:8" ht="15.75" customHeight="1">
      <c r="H301" s="35"/>
    </row>
    <row r="302" spans="8:8" ht="15.75" customHeight="1">
      <c r="H302" s="35"/>
    </row>
    <row r="303" spans="8:8" ht="15.75" customHeight="1">
      <c r="H303" s="35"/>
    </row>
    <row r="304" spans="8:8" ht="15.75" customHeight="1">
      <c r="H304" s="35"/>
    </row>
    <row r="305" spans="8:8" ht="15.75" customHeight="1">
      <c r="H305" s="35"/>
    </row>
    <row r="306" spans="8:8" ht="15.75" customHeight="1">
      <c r="H306" s="35"/>
    </row>
    <row r="307" spans="8:8" ht="15.75" customHeight="1">
      <c r="H307" s="35"/>
    </row>
    <row r="308" spans="8:8" ht="15.75" customHeight="1">
      <c r="H308" s="35"/>
    </row>
    <row r="309" spans="8:8" ht="15.75" customHeight="1">
      <c r="H309" s="35"/>
    </row>
    <row r="310" spans="8:8" ht="15.75" customHeight="1">
      <c r="H310" s="35"/>
    </row>
    <row r="311" spans="8:8" ht="15.75" customHeight="1">
      <c r="H311" s="35"/>
    </row>
    <row r="312" spans="8:8" ht="15.75" customHeight="1">
      <c r="H312" s="35"/>
    </row>
    <row r="313" spans="8:8" ht="15.75" customHeight="1">
      <c r="H313" s="35"/>
    </row>
    <row r="314" spans="8:8" ht="15.75" customHeight="1">
      <c r="H314" s="35"/>
    </row>
    <row r="315" spans="8:8" ht="15.75" customHeight="1">
      <c r="H315" s="35"/>
    </row>
    <row r="316" spans="8:8" ht="15.75" customHeight="1">
      <c r="H316" s="35"/>
    </row>
    <row r="317" spans="8:8" ht="15.75" customHeight="1">
      <c r="H317" s="35"/>
    </row>
    <row r="318" spans="8:8" ht="15.75" customHeight="1">
      <c r="H318" s="35"/>
    </row>
    <row r="319" spans="8:8" ht="15.75" customHeight="1">
      <c r="H319" s="35"/>
    </row>
    <row r="320" spans="8:8" ht="15.75" customHeight="1">
      <c r="H320" s="35"/>
    </row>
    <row r="321" spans="8:8" ht="15.75" customHeight="1">
      <c r="H321" s="35"/>
    </row>
    <row r="322" spans="8:8" ht="15.75" customHeight="1">
      <c r="H322" s="35"/>
    </row>
    <row r="323" spans="8:8" ht="15.75" customHeight="1">
      <c r="H323" s="35"/>
    </row>
    <row r="324" spans="8:8" ht="15.75" customHeight="1">
      <c r="H324" s="35"/>
    </row>
    <row r="325" spans="8:8" ht="15.75" customHeight="1">
      <c r="H325" s="35"/>
    </row>
    <row r="326" spans="8:8" ht="15.75" customHeight="1">
      <c r="H326" s="35"/>
    </row>
    <row r="327" spans="8:8" ht="15.75" customHeight="1">
      <c r="H327" s="35"/>
    </row>
    <row r="328" spans="8:8" ht="15.75" customHeight="1">
      <c r="H328" s="35"/>
    </row>
    <row r="329" spans="8:8" ht="15.75" customHeight="1">
      <c r="H329" s="35"/>
    </row>
    <row r="330" spans="8:8" ht="15.75" customHeight="1">
      <c r="H330" s="35"/>
    </row>
    <row r="331" spans="8:8" ht="15.75" customHeight="1">
      <c r="H331" s="35"/>
    </row>
    <row r="332" spans="8:8" ht="15.75" customHeight="1">
      <c r="H332" s="35"/>
    </row>
    <row r="333" spans="8:8" ht="15.75" customHeight="1">
      <c r="H333" s="35"/>
    </row>
    <row r="334" spans="8:8" ht="15.75" customHeight="1">
      <c r="H334" s="35"/>
    </row>
    <row r="335" spans="8:8" ht="15.75" customHeight="1">
      <c r="H335" s="35"/>
    </row>
    <row r="336" spans="8:8" ht="15.75" customHeight="1">
      <c r="H336" s="35"/>
    </row>
    <row r="337" spans="8:8" ht="15.75" customHeight="1">
      <c r="H337" s="35"/>
    </row>
    <row r="338" spans="8:8" ht="15.75" customHeight="1">
      <c r="H338" s="35"/>
    </row>
    <row r="339" spans="8:8" ht="15.75" customHeight="1">
      <c r="H339" s="35"/>
    </row>
    <row r="340" spans="8:8" ht="15.75" customHeight="1">
      <c r="H340" s="35"/>
    </row>
    <row r="341" spans="8:8" ht="15.75" customHeight="1">
      <c r="H341" s="35"/>
    </row>
    <row r="342" spans="8:8" ht="15.75" customHeight="1">
      <c r="H342" s="35"/>
    </row>
    <row r="343" spans="8:8" ht="15.75" customHeight="1">
      <c r="H343" s="35"/>
    </row>
    <row r="344" spans="8:8" ht="15.75" customHeight="1">
      <c r="H344" s="35"/>
    </row>
    <row r="345" spans="8:8" ht="15.75" customHeight="1">
      <c r="H345" s="35"/>
    </row>
    <row r="346" spans="8:8" ht="15.75" customHeight="1">
      <c r="H346" s="35"/>
    </row>
    <row r="347" spans="8:8" ht="15.75" customHeight="1">
      <c r="H347" s="35"/>
    </row>
    <row r="348" spans="8:8" ht="15.75" customHeight="1">
      <c r="H348" s="35"/>
    </row>
    <row r="349" spans="8:8" ht="15.75" customHeight="1">
      <c r="H349" s="35"/>
    </row>
    <row r="350" spans="8:8" ht="15.75" customHeight="1">
      <c r="H350" s="35"/>
    </row>
    <row r="351" spans="8:8" ht="15.75" customHeight="1">
      <c r="H351" s="35"/>
    </row>
    <row r="352" spans="8:8" ht="15.75" customHeight="1">
      <c r="H352" s="35"/>
    </row>
    <row r="353" spans="8:8" ht="15.75" customHeight="1">
      <c r="H353" s="35"/>
    </row>
    <row r="354" spans="8:8" ht="15.75" customHeight="1">
      <c r="H354" s="35"/>
    </row>
    <row r="355" spans="8:8" ht="15.75" customHeight="1">
      <c r="H355" s="35"/>
    </row>
    <row r="356" spans="8:8" ht="15.75" customHeight="1">
      <c r="H356" s="35"/>
    </row>
    <row r="357" spans="8:8" ht="15.75" customHeight="1">
      <c r="H357" s="35"/>
    </row>
    <row r="358" spans="8:8" ht="15.75" customHeight="1">
      <c r="H358" s="35"/>
    </row>
    <row r="359" spans="8:8" ht="15.75" customHeight="1">
      <c r="H359" s="35"/>
    </row>
    <row r="360" spans="8:8" ht="15.75" customHeight="1">
      <c r="H360" s="35"/>
    </row>
    <row r="361" spans="8:8" ht="15.75" customHeight="1">
      <c r="H361" s="35"/>
    </row>
    <row r="362" spans="8:8" ht="15.75" customHeight="1">
      <c r="H362" s="35"/>
    </row>
    <row r="363" spans="8:8" ht="15.75" customHeight="1">
      <c r="H363" s="35"/>
    </row>
    <row r="364" spans="8:8" ht="15.75" customHeight="1">
      <c r="H364" s="35"/>
    </row>
    <row r="365" spans="8:8" ht="15.75" customHeight="1">
      <c r="H365" s="35"/>
    </row>
    <row r="366" spans="8:8" ht="15.75" customHeight="1">
      <c r="H366" s="35"/>
    </row>
    <row r="367" spans="8:8" ht="15.75" customHeight="1">
      <c r="H367" s="35"/>
    </row>
    <row r="368" spans="8:8" ht="15.75" customHeight="1">
      <c r="H368" s="35"/>
    </row>
    <row r="369" spans="8:8" ht="15.75" customHeight="1">
      <c r="H369" s="35"/>
    </row>
    <row r="370" spans="8:8" ht="15.75" customHeight="1">
      <c r="H370" s="35"/>
    </row>
    <row r="371" spans="8:8" ht="15.75" customHeight="1">
      <c r="H371" s="35"/>
    </row>
    <row r="372" spans="8:8" ht="15.75" customHeight="1">
      <c r="H372" s="35"/>
    </row>
    <row r="373" spans="8:8" ht="15.75" customHeight="1">
      <c r="H373" s="35"/>
    </row>
    <row r="374" spans="8:8" ht="15.75" customHeight="1">
      <c r="H374" s="35"/>
    </row>
    <row r="375" spans="8:8" ht="15.75" customHeight="1">
      <c r="H375" s="35"/>
    </row>
    <row r="376" spans="8:8" ht="15.75" customHeight="1">
      <c r="H376" s="35"/>
    </row>
    <row r="377" spans="8:8" ht="15.75" customHeight="1">
      <c r="H377" s="35"/>
    </row>
    <row r="378" spans="8:8" ht="15.75" customHeight="1">
      <c r="H378" s="35"/>
    </row>
    <row r="379" spans="8:8" ht="15.75" customHeight="1">
      <c r="H379" s="35"/>
    </row>
    <row r="380" spans="8:8" ht="15.75" customHeight="1">
      <c r="H380" s="35"/>
    </row>
    <row r="381" spans="8:8" ht="15.75" customHeight="1">
      <c r="H381" s="35"/>
    </row>
    <row r="382" spans="8:8" ht="15.75" customHeight="1">
      <c r="H382" s="35"/>
    </row>
    <row r="383" spans="8:8" ht="15.75" customHeight="1">
      <c r="H383" s="35"/>
    </row>
    <row r="384" spans="8:8" ht="15.75" customHeight="1">
      <c r="H384" s="35"/>
    </row>
    <row r="385" spans="8:8" ht="15.75" customHeight="1">
      <c r="H385" s="35"/>
    </row>
    <row r="386" spans="8:8" ht="15.75" customHeight="1">
      <c r="H386" s="35"/>
    </row>
    <row r="387" spans="8:8" ht="15.75" customHeight="1">
      <c r="H387" s="35"/>
    </row>
    <row r="388" spans="8:8" ht="15.75" customHeight="1">
      <c r="H388" s="35"/>
    </row>
    <row r="389" spans="8:8" ht="15.75" customHeight="1">
      <c r="H389" s="35"/>
    </row>
    <row r="390" spans="8:8" ht="15.75" customHeight="1">
      <c r="H390" s="35"/>
    </row>
    <row r="391" spans="8:8" ht="15.75" customHeight="1">
      <c r="H391" s="35"/>
    </row>
    <row r="392" spans="8:8" ht="15.75" customHeight="1">
      <c r="H392" s="35"/>
    </row>
    <row r="393" spans="8:8" ht="15.75" customHeight="1">
      <c r="H393" s="35"/>
    </row>
    <row r="394" spans="8:8" ht="15.75" customHeight="1">
      <c r="H394" s="35"/>
    </row>
    <row r="395" spans="8:8" ht="15.75" customHeight="1">
      <c r="H395" s="35"/>
    </row>
    <row r="396" spans="8:8" ht="15.75" customHeight="1">
      <c r="H396" s="35"/>
    </row>
    <row r="397" spans="8:8" ht="15.75" customHeight="1">
      <c r="H397" s="35"/>
    </row>
    <row r="398" spans="8:8" ht="15.75" customHeight="1">
      <c r="H398" s="35"/>
    </row>
    <row r="399" spans="8:8" ht="15.75" customHeight="1">
      <c r="H399" s="35"/>
    </row>
    <row r="400" spans="8:8" ht="15.75" customHeight="1">
      <c r="H400" s="35"/>
    </row>
    <row r="401" spans="8:8" ht="15.75" customHeight="1">
      <c r="H401" s="35"/>
    </row>
    <row r="402" spans="8:8" ht="15.75" customHeight="1">
      <c r="H402" s="35"/>
    </row>
    <row r="403" spans="8:8" ht="15.75" customHeight="1">
      <c r="H403" s="35"/>
    </row>
    <row r="404" spans="8:8" ht="15.75" customHeight="1">
      <c r="H404" s="35"/>
    </row>
    <row r="405" spans="8:8" ht="15.75" customHeight="1">
      <c r="H405" s="35"/>
    </row>
    <row r="406" spans="8:8" ht="15.75" customHeight="1">
      <c r="H406" s="35"/>
    </row>
    <row r="407" spans="8:8" ht="15.75" customHeight="1">
      <c r="H407" s="35"/>
    </row>
    <row r="408" spans="8:8" ht="15.75" customHeight="1">
      <c r="H408" s="35"/>
    </row>
    <row r="409" spans="8:8" ht="15.75" customHeight="1">
      <c r="H409" s="35"/>
    </row>
    <row r="410" spans="8:8" ht="15.75" customHeight="1">
      <c r="H410" s="35"/>
    </row>
    <row r="411" spans="8:8" ht="15.75" customHeight="1">
      <c r="H411" s="35"/>
    </row>
    <row r="412" spans="8:8" ht="15.75" customHeight="1">
      <c r="H412" s="35"/>
    </row>
    <row r="413" spans="8:8" ht="15.75" customHeight="1">
      <c r="H413" s="35"/>
    </row>
    <row r="414" spans="8:8" ht="15.75" customHeight="1">
      <c r="H414" s="35"/>
    </row>
    <row r="415" spans="8:8" ht="15.75" customHeight="1">
      <c r="H415" s="35"/>
    </row>
    <row r="416" spans="8:8" ht="15.75" customHeight="1">
      <c r="H416" s="35"/>
    </row>
    <row r="417" spans="8:8" ht="15.75" customHeight="1">
      <c r="H417" s="35"/>
    </row>
    <row r="418" spans="8:8" ht="15.75" customHeight="1">
      <c r="H418" s="35"/>
    </row>
    <row r="419" spans="8:8" ht="15.75" customHeight="1">
      <c r="H419" s="35"/>
    </row>
    <row r="420" spans="8:8" ht="15.75" customHeight="1">
      <c r="H420" s="35"/>
    </row>
    <row r="421" spans="8:8" ht="15.75" customHeight="1">
      <c r="H421" s="35"/>
    </row>
    <row r="422" spans="8:8" ht="15.75" customHeight="1">
      <c r="H422" s="35"/>
    </row>
    <row r="423" spans="8:8" ht="15.75" customHeight="1">
      <c r="H423" s="35"/>
    </row>
    <row r="424" spans="8:8" ht="15.75" customHeight="1">
      <c r="H424" s="35"/>
    </row>
    <row r="425" spans="8:8" ht="15.75" customHeight="1">
      <c r="H425" s="35"/>
    </row>
    <row r="426" spans="8:8" ht="15.75" customHeight="1">
      <c r="H426" s="35"/>
    </row>
    <row r="427" spans="8:8" ht="15.75" customHeight="1">
      <c r="H427" s="35"/>
    </row>
    <row r="428" spans="8:8" ht="15.75" customHeight="1">
      <c r="H428" s="35"/>
    </row>
    <row r="429" spans="8:8" ht="15.75" customHeight="1">
      <c r="H429" s="35"/>
    </row>
    <row r="430" spans="8:8" ht="15.75" customHeight="1">
      <c r="H430" s="35"/>
    </row>
    <row r="431" spans="8:8" ht="15.75" customHeight="1">
      <c r="H431" s="35"/>
    </row>
    <row r="432" spans="8:8" ht="15.75" customHeight="1">
      <c r="H432" s="35"/>
    </row>
    <row r="433" spans="8:8" ht="15.75" customHeight="1">
      <c r="H433" s="35"/>
    </row>
    <row r="434" spans="8:8" ht="15.75" customHeight="1">
      <c r="H434" s="35"/>
    </row>
    <row r="435" spans="8:8" ht="15.75" customHeight="1">
      <c r="H435" s="35"/>
    </row>
    <row r="436" spans="8:8" ht="15.75" customHeight="1">
      <c r="H436" s="35"/>
    </row>
    <row r="437" spans="8:8" ht="15.75" customHeight="1">
      <c r="H437" s="35"/>
    </row>
    <row r="438" spans="8:8" ht="15.75" customHeight="1">
      <c r="H438" s="35"/>
    </row>
    <row r="439" spans="8:8" ht="15.75" customHeight="1">
      <c r="H439" s="35"/>
    </row>
    <row r="440" spans="8:8" ht="15.75" customHeight="1">
      <c r="H440" s="35"/>
    </row>
    <row r="441" spans="8:8" ht="15.75" customHeight="1">
      <c r="H441" s="35"/>
    </row>
    <row r="442" spans="8:8" ht="15.75" customHeight="1">
      <c r="H442" s="35"/>
    </row>
    <row r="443" spans="8:8" ht="15.75" customHeight="1">
      <c r="H443" s="35"/>
    </row>
    <row r="444" spans="8:8" ht="15.75" customHeight="1">
      <c r="H444" s="35"/>
    </row>
    <row r="445" spans="8:8" ht="15.75" customHeight="1">
      <c r="H445" s="35"/>
    </row>
    <row r="446" spans="8:8" ht="15.75" customHeight="1">
      <c r="H446" s="35"/>
    </row>
    <row r="447" spans="8:8" ht="15.75" customHeight="1">
      <c r="H447" s="35"/>
    </row>
    <row r="448" spans="8:8" ht="15.75" customHeight="1">
      <c r="H448" s="35"/>
    </row>
    <row r="449" spans="8:8" ht="15.75" customHeight="1">
      <c r="H449" s="35"/>
    </row>
    <row r="450" spans="8:8" ht="15.75" customHeight="1">
      <c r="H450" s="35"/>
    </row>
    <row r="451" spans="8:8" ht="15.75" customHeight="1">
      <c r="H451" s="35"/>
    </row>
    <row r="452" spans="8:8" ht="15.75" customHeight="1">
      <c r="H452" s="35"/>
    </row>
    <row r="453" spans="8:8" ht="15.75" customHeight="1">
      <c r="H453" s="35"/>
    </row>
    <row r="454" spans="8:8" ht="15.75" customHeight="1">
      <c r="H454" s="35"/>
    </row>
    <row r="455" spans="8:8" ht="15.75" customHeight="1">
      <c r="H455" s="35"/>
    </row>
    <row r="456" spans="8:8" ht="15.75" customHeight="1">
      <c r="H456" s="35"/>
    </row>
    <row r="457" spans="8:8" ht="15.75" customHeight="1">
      <c r="H457" s="35"/>
    </row>
    <row r="458" spans="8:8" ht="15.75" customHeight="1">
      <c r="H458" s="35"/>
    </row>
    <row r="459" spans="8:8" ht="15.75" customHeight="1">
      <c r="H459" s="35"/>
    </row>
    <row r="460" spans="8:8" ht="15.75" customHeight="1">
      <c r="H460" s="35"/>
    </row>
    <row r="461" spans="8:8" ht="15.75" customHeight="1">
      <c r="H461" s="35"/>
    </row>
    <row r="462" spans="8:8" ht="15.75" customHeight="1">
      <c r="H462" s="35"/>
    </row>
    <row r="463" spans="8:8" ht="15.75" customHeight="1">
      <c r="H463" s="35"/>
    </row>
    <row r="464" spans="8:8" ht="15.75" customHeight="1">
      <c r="H464" s="35"/>
    </row>
    <row r="465" spans="8:8" ht="15.75" customHeight="1">
      <c r="H465" s="35"/>
    </row>
    <row r="466" spans="8:8" ht="15.75" customHeight="1">
      <c r="H466" s="35"/>
    </row>
    <row r="467" spans="8:8" ht="15.75" customHeight="1">
      <c r="H467" s="35"/>
    </row>
    <row r="468" spans="8:8" ht="15.75" customHeight="1">
      <c r="H468" s="35"/>
    </row>
    <row r="469" spans="8:8" ht="15.75" customHeight="1">
      <c r="H469" s="35"/>
    </row>
    <row r="470" spans="8:8" ht="15.75" customHeight="1">
      <c r="H470" s="35"/>
    </row>
    <row r="471" spans="8:8" ht="15.75" customHeight="1">
      <c r="H471" s="35"/>
    </row>
    <row r="472" spans="8:8" ht="15.75" customHeight="1">
      <c r="H472" s="35"/>
    </row>
    <row r="473" spans="8:8" ht="15.75" customHeight="1">
      <c r="H473" s="35"/>
    </row>
    <row r="474" spans="8:8" ht="15.75" customHeight="1">
      <c r="H474" s="35"/>
    </row>
    <row r="475" spans="8:8" ht="15.75" customHeight="1">
      <c r="H475" s="35"/>
    </row>
    <row r="476" spans="8:8" ht="15.75" customHeight="1">
      <c r="H476" s="35"/>
    </row>
    <row r="477" spans="8:8" ht="15.75" customHeight="1">
      <c r="H477" s="35"/>
    </row>
    <row r="478" spans="8:8" ht="15.75" customHeight="1">
      <c r="H478" s="35"/>
    </row>
    <row r="479" spans="8:8" ht="15.75" customHeight="1">
      <c r="H479" s="35"/>
    </row>
    <row r="480" spans="8:8" ht="15.75" customHeight="1">
      <c r="H480" s="35"/>
    </row>
    <row r="481" spans="8:8" ht="15.75" customHeight="1">
      <c r="H481" s="35"/>
    </row>
    <row r="482" spans="8:8" ht="15.75" customHeight="1">
      <c r="H482" s="35"/>
    </row>
    <row r="483" spans="8:8" ht="15.75" customHeight="1">
      <c r="H483" s="35"/>
    </row>
    <row r="484" spans="8:8" ht="15.75" customHeight="1">
      <c r="H484" s="35"/>
    </row>
    <row r="485" spans="8:8" ht="15.75" customHeight="1">
      <c r="H485" s="35"/>
    </row>
    <row r="486" spans="8:8" ht="15.75" customHeight="1">
      <c r="H486" s="35"/>
    </row>
    <row r="487" spans="8:8" ht="15.75" customHeight="1">
      <c r="H487" s="35"/>
    </row>
    <row r="488" spans="8:8" ht="15.75" customHeight="1">
      <c r="H488" s="35"/>
    </row>
    <row r="489" spans="8:8" ht="15.75" customHeight="1">
      <c r="H489" s="35"/>
    </row>
    <row r="490" spans="8:8" ht="15.75" customHeight="1">
      <c r="H490" s="35"/>
    </row>
    <row r="491" spans="8:8" ht="15.75" customHeight="1">
      <c r="H491" s="35"/>
    </row>
    <row r="492" spans="8:8" ht="15.75" customHeight="1">
      <c r="H492" s="35"/>
    </row>
    <row r="493" spans="8:8" ht="15.75" customHeight="1">
      <c r="H493" s="35"/>
    </row>
    <row r="494" spans="8:8" ht="15.75" customHeight="1">
      <c r="H494" s="35"/>
    </row>
    <row r="495" spans="8:8" ht="15.75" customHeight="1">
      <c r="H495" s="35"/>
    </row>
    <row r="496" spans="8:8" ht="15.75" customHeight="1">
      <c r="H496" s="35"/>
    </row>
    <row r="497" spans="8:8" ht="15.75" customHeight="1">
      <c r="H497" s="35"/>
    </row>
    <row r="498" spans="8:8" ht="15.75" customHeight="1">
      <c r="H498" s="35"/>
    </row>
    <row r="499" spans="8:8" ht="15.75" customHeight="1">
      <c r="H499" s="35"/>
    </row>
    <row r="500" spans="8:8" ht="15.75" customHeight="1">
      <c r="H500" s="35"/>
    </row>
    <row r="501" spans="8:8" ht="15.75" customHeight="1">
      <c r="H501" s="35"/>
    </row>
    <row r="502" spans="8:8" ht="15.75" customHeight="1">
      <c r="H502" s="35"/>
    </row>
    <row r="503" spans="8:8" ht="15.75" customHeight="1">
      <c r="H503" s="35"/>
    </row>
    <row r="504" spans="8:8" ht="15.75" customHeight="1">
      <c r="H504" s="35"/>
    </row>
    <row r="505" spans="8:8" ht="15.75" customHeight="1">
      <c r="H505" s="35"/>
    </row>
    <row r="506" spans="8:8" ht="15.75" customHeight="1">
      <c r="H506" s="35"/>
    </row>
    <row r="507" spans="8:8" ht="15.75" customHeight="1">
      <c r="H507" s="35"/>
    </row>
    <row r="508" spans="8:8" ht="15.75" customHeight="1">
      <c r="H508" s="35"/>
    </row>
    <row r="509" spans="8:8" ht="15.75" customHeight="1">
      <c r="H509" s="35"/>
    </row>
    <row r="510" spans="8:8" ht="15.75" customHeight="1">
      <c r="H510" s="35"/>
    </row>
    <row r="511" spans="8:8" ht="15.75" customHeight="1">
      <c r="H511" s="35"/>
    </row>
    <row r="512" spans="8:8" ht="15.75" customHeight="1">
      <c r="H512" s="35"/>
    </row>
    <row r="513" spans="8:8" ht="15.75" customHeight="1">
      <c r="H513" s="35"/>
    </row>
    <row r="514" spans="8:8" ht="15.75" customHeight="1">
      <c r="H514" s="35"/>
    </row>
    <row r="515" spans="8:8" ht="15.75" customHeight="1">
      <c r="H515" s="35"/>
    </row>
    <row r="516" spans="8:8" ht="15.75" customHeight="1">
      <c r="H516" s="35"/>
    </row>
    <row r="517" spans="8:8" ht="15.75" customHeight="1">
      <c r="H517" s="35"/>
    </row>
    <row r="518" spans="8:8" ht="15.75" customHeight="1">
      <c r="H518" s="35"/>
    </row>
    <row r="519" spans="8:8" ht="15.75" customHeight="1">
      <c r="H519" s="35"/>
    </row>
    <row r="520" spans="8:8" ht="15.75" customHeight="1">
      <c r="H520" s="35"/>
    </row>
    <row r="521" spans="8:8" ht="15.75" customHeight="1">
      <c r="H521" s="35"/>
    </row>
    <row r="522" spans="8:8" ht="15.75" customHeight="1">
      <c r="H522" s="35"/>
    </row>
    <row r="523" spans="8:8" ht="15.75" customHeight="1">
      <c r="H523" s="35"/>
    </row>
    <row r="524" spans="8:8" ht="15.75" customHeight="1">
      <c r="H524" s="35"/>
    </row>
    <row r="525" spans="8:8" ht="15.75" customHeight="1">
      <c r="H525" s="35"/>
    </row>
    <row r="526" spans="8:8" ht="15.75" customHeight="1">
      <c r="H526" s="35"/>
    </row>
    <row r="527" spans="8:8" ht="15.75" customHeight="1">
      <c r="H527" s="35"/>
    </row>
    <row r="528" spans="8:8" ht="15.75" customHeight="1">
      <c r="H528" s="35"/>
    </row>
    <row r="529" spans="8:8" ht="15.75" customHeight="1">
      <c r="H529" s="35"/>
    </row>
    <row r="530" spans="8:8" ht="15.75" customHeight="1">
      <c r="H530" s="35"/>
    </row>
    <row r="531" spans="8:8" ht="15.75" customHeight="1">
      <c r="H531" s="35"/>
    </row>
    <row r="532" spans="8:8" ht="15.75" customHeight="1">
      <c r="H532" s="35"/>
    </row>
    <row r="533" spans="8:8" ht="15.75" customHeight="1">
      <c r="H533" s="35"/>
    </row>
    <row r="534" spans="8:8" ht="15.75" customHeight="1">
      <c r="H534" s="35"/>
    </row>
    <row r="535" spans="8:8" ht="15.75" customHeight="1">
      <c r="H535" s="35"/>
    </row>
    <row r="536" spans="8:8" ht="15.75" customHeight="1">
      <c r="H536" s="35"/>
    </row>
    <row r="537" spans="8:8" ht="15.75" customHeight="1">
      <c r="H537" s="35"/>
    </row>
    <row r="538" spans="8:8" ht="15.75" customHeight="1">
      <c r="H538" s="35"/>
    </row>
    <row r="539" spans="8:8" ht="15.75" customHeight="1">
      <c r="H539" s="35"/>
    </row>
    <row r="540" spans="8:8" ht="15.75" customHeight="1">
      <c r="H540" s="35"/>
    </row>
    <row r="541" spans="8:8" ht="15.75" customHeight="1">
      <c r="H541" s="35"/>
    </row>
    <row r="542" spans="8:8" ht="15.75" customHeight="1">
      <c r="H542" s="35"/>
    </row>
    <row r="543" spans="8:8" ht="15.75" customHeight="1">
      <c r="H543" s="35"/>
    </row>
    <row r="544" spans="8:8" ht="15.75" customHeight="1">
      <c r="H544" s="35"/>
    </row>
    <row r="545" spans="8:8" ht="15.75" customHeight="1">
      <c r="H545" s="35"/>
    </row>
    <row r="546" spans="8:8" ht="15.75" customHeight="1">
      <c r="H546" s="35"/>
    </row>
    <row r="547" spans="8:8" ht="15.75" customHeight="1">
      <c r="H547" s="35"/>
    </row>
    <row r="548" spans="8:8" ht="15.75" customHeight="1">
      <c r="H548" s="35"/>
    </row>
    <row r="549" spans="8:8" ht="15.75" customHeight="1">
      <c r="H549" s="35"/>
    </row>
    <row r="550" spans="8:8" ht="15.75" customHeight="1">
      <c r="H550" s="35"/>
    </row>
    <row r="551" spans="8:8" ht="15.75" customHeight="1">
      <c r="H551" s="35"/>
    </row>
    <row r="552" spans="8:8" ht="15.75" customHeight="1">
      <c r="H552" s="35"/>
    </row>
    <row r="553" spans="8:8" ht="15.75" customHeight="1">
      <c r="H553" s="35"/>
    </row>
    <row r="554" spans="8:8" ht="15.75" customHeight="1">
      <c r="H554" s="35"/>
    </row>
    <row r="555" spans="8:8" ht="15.75" customHeight="1">
      <c r="H555" s="35"/>
    </row>
    <row r="556" spans="8:8" ht="15.75" customHeight="1">
      <c r="H556" s="35"/>
    </row>
    <row r="557" spans="8:8" ht="15.75" customHeight="1">
      <c r="H557" s="35"/>
    </row>
    <row r="558" spans="8:8" ht="15.75" customHeight="1">
      <c r="H558" s="35"/>
    </row>
    <row r="559" spans="8:8" ht="15.75" customHeight="1">
      <c r="H559" s="35"/>
    </row>
    <row r="560" spans="8:8" ht="15.75" customHeight="1">
      <c r="H560" s="35"/>
    </row>
    <row r="561" spans="8:8" ht="15.75" customHeight="1">
      <c r="H561" s="35"/>
    </row>
    <row r="562" spans="8:8" ht="15.75" customHeight="1">
      <c r="H562" s="35"/>
    </row>
    <row r="563" spans="8:8" ht="15.75" customHeight="1">
      <c r="H563" s="35"/>
    </row>
    <row r="564" spans="8:8" ht="15.75" customHeight="1">
      <c r="H564" s="35"/>
    </row>
    <row r="565" spans="8:8" ht="15.75" customHeight="1">
      <c r="H565" s="35"/>
    </row>
    <row r="566" spans="8:8" ht="15.75" customHeight="1">
      <c r="H566" s="35"/>
    </row>
    <row r="567" spans="8:8" ht="15.75" customHeight="1">
      <c r="H567" s="35"/>
    </row>
    <row r="568" spans="8:8" ht="15.75" customHeight="1">
      <c r="H568" s="35"/>
    </row>
    <row r="569" spans="8:8" ht="15.75" customHeight="1">
      <c r="H569" s="35"/>
    </row>
    <row r="570" spans="8:8" ht="15.75" customHeight="1">
      <c r="H570" s="35"/>
    </row>
    <row r="571" spans="8:8" ht="15.75" customHeight="1">
      <c r="H571" s="35"/>
    </row>
    <row r="572" spans="8:8" ht="15.75" customHeight="1">
      <c r="H572" s="35"/>
    </row>
    <row r="573" spans="8:8" ht="15.75" customHeight="1">
      <c r="H573" s="35"/>
    </row>
    <row r="574" spans="8:8" ht="15.75" customHeight="1">
      <c r="H574" s="35"/>
    </row>
    <row r="575" spans="8:8" ht="15.75" customHeight="1">
      <c r="H575" s="35"/>
    </row>
    <row r="576" spans="8:8" ht="15.75" customHeight="1">
      <c r="H576" s="35"/>
    </row>
    <row r="577" spans="8:8" ht="15.75" customHeight="1">
      <c r="H577" s="35"/>
    </row>
    <row r="578" spans="8:8" ht="15.75" customHeight="1">
      <c r="H578" s="35"/>
    </row>
    <row r="579" spans="8:8" ht="15.75" customHeight="1">
      <c r="H579" s="35"/>
    </row>
    <row r="580" spans="8:8" ht="15.75" customHeight="1">
      <c r="H580" s="35"/>
    </row>
    <row r="581" spans="8:8" ht="15.75" customHeight="1">
      <c r="H581" s="35"/>
    </row>
    <row r="582" spans="8:8" ht="15.75" customHeight="1">
      <c r="H582" s="35"/>
    </row>
    <row r="583" spans="8:8" ht="15.75" customHeight="1">
      <c r="H583" s="35"/>
    </row>
    <row r="584" spans="8:8" ht="15.75" customHeight="1">
      <c r="H584" s="35"/>
    </row>
    <row r="585" spans="8:8" ht="15.75" customHeight="1">
      <c r="H585" s="35"/>
    </row>
    <row r="586" spans="8:8" ht="15.75" customHeight="1">
      <c r="H586" s="35"/>
    </row>
    <row r="587" spans="8:8" ht="15.75" customHeight="1">
      <c r="H587" s="35"/>
    </row>
    <row r="588" spans="8:8" ht="15.75" customHeight="1">
      <c r="H588" s="35"/>
    </row>
    <row r="589" spans="8:8" ht="15.75" customHeight="1">
      <c r="H589" s="35"/>
    </row>
    <row r="590" spans="8:8" ht="15.75" customHeight="1">
      <c r="H590" s="35"/>
    </row>
    <row r="591" spans="8:8" ht="15.75" customHeight="1">
      <c r="H591" s="35"/>
    </row>
    <row r="592" spans="8:8" ht="15.75" customHeight="1">
      <c r="H592" s="35"/>
    </row>
    <row r="593" spans="8:8" ht="15.75" customHeight="1">
      <c r="H593" s="35"/>
    </row>
    <row r="594" spans="8:8" ht="15.75" customHeight="1">
      <c r="H594" s="35"/>
    </row>
    <row r="595" spans="8:8" ht="15.75" customHeight="1">
      <c r="H595" s="35"/>
    </row>
    <row r="596" spans="8:8" ht="15.75" customHeight="1">
      <c r="H596" s="35"/>
    </row>
    <row r="597" spans="8:8" ht="15.75" customHeight="1">
      <c r="H597" s="35"/>
    </row>
    <row r="598" spans="8:8" ht="15.75" customHeight="1">
      <c r="H598" s="35"/>
    </row>
    <row r="599" spans="8:8" ht="15.75" customHeight="1">
      <c r="H599" s="35"/>
    </row>
    <row r="600" spans="8:8" ht="15.75" customHeight="1">
      <c r="H600" s="35"/>
    </row>
    <row r="601" spans="8:8" ht="15.75" customHeight="1">
      <c r="H601" s="35"/>
    </row>
    <row r="602" spans="8:8" ht="15.75" customHeight="1">
      <c r="H602" s="35"/>
    </row>
    <row r="603" spans="8:8" ht="15.75" customHeight="1">
      <c r="H603" s="35"/>
    </row>
    <row r="604" spans="8:8" ht="15.75" customHeight="1">
      <c r="H604" s="35"/>
    </row>
    <row r="605" spans="8:8" ht="15.75" customHeight="1">
      <c r="H605" s="35"/>
    </row>
    <row r="606" spans="8:8" ht="15.75" customHeight="1">
      <c r="H606" s="35"/>
    </row>
    <row r="607" spans="8:8" ht="15.75" customHeight="1">
      <c r="H607" s="35"/>
    </row>
    <row r="608" spans="8:8" ht="15.75" customHeight="1">
      <c r="H608" s="35"/>
    </row>
    <row r="609" spans="8:8" ht="15.75" customHeight="1">
      <c r="H609" s="35"/>
    </row>
    <row r="610" spans="8:8" ht="15.75" customHeight="1">
      <c r="H610" s="35"/>
    </row>
    <row r="611" spans="8:8" ht="15.75" customHeight="1">
      <c r="H611" s="35"/>
    </row>
    <row r="612" spans="8:8" ht="15.75" customHeight="1">
      <c r="H612" s="35"/>
    </row>
    <row r="613" spans="8:8" ht="15.75" customHeight="1">
      <c r="H613" s="35"/>
    </row>
    <row r="614" spans="8:8" ht="15.75" customHeight="1">
      <c r="H614" s="35"/>
    </row>
    <row r="615" spans="8:8" ht="15.75" customHeight="1">
      <c r="H615" s="35"/>
    </row>
    <row r="616" spans="8:8" ht="15.75" customHeight="1">
      <c r="H616" s="35"/>
    </row>
    <row r="617" spans="8:8" ht="15.75" customHeight="1">
      <c r="H617" s="35"/>
    </row>
    <row r="618" spans="8:8" ht="15.75" customHeight="1">
      <c r="H618" s="35"/>
    </row>
    <row r="619" spans="8:8" ht="15.75" customHeight="1">
      <c r="H619" s="35"/>
    </row>
    <row r="620" spans="8:8" ht="15.75" customHeight="1">
      <c r="H620" s="35"/>
    </row>
    <row r="621" spans="8:8" ht="15.75" customHeight="1">
      <c r="H621" s="35"/>
    </row>
    <row r="622" spans="8:8" ht="15.75" customHeight="1">
      <c r="H622" s="35"/>
    </row>
    <row r="623" spans="8:8" ht="15.75" customHeight="1">
      <c r="H623" s="35"/>
    </row>
    <row r="624" spans="8:8" ht="15.75" customHeight="1">
      <c r="H624" s="35"/>
    </row>
    <row r="625" spans="8:8" ht="15.75" customHeight="1">
      <c r="H625" s="35"/>
    </row>
    <row r="626" spans="8:8" ht="15.75" customHeight="1">
      <c r="H626" s="35"/>
    </row>
    <row r="627" spans="8:8" ht="15.75" customHeight="1">
      <c r="H627" s="35"/>
    </row>
    <row r="628" spans="8:8" ht="15.75" customHeight="1">
      <c r="H628" s="35"/>
    </row>
    <row r="629" spans="8:8" ht="15.75" customHeight="1">
      <c r="H629" s="35"/>
    </row>
    <row r="630" spans="8:8" ht="15.75" customHeight="1">
      <c r="H630" s="35"/>
    </row>
    <row r="631" spans="8:8" ht="15.75" customHeight="1">
      <c r="H631" s="35"/>
    </row>
    <row r="632" spans="8:8" ht="15.75" customHeight="1">
      <c r="H632" s="35"/>
    </row>
    <row r="633" spans="8:8" ht="15.75" customHeight="1">
      <c r="H633" s="35"/>
    </row>
    <row r="634" spans="8:8" ht="15.75" customHeight="1">
      <c r="H634" s="35"/>
    </row>
    <row r="635" spans="8:8" ht="15.75" customHeight="1">
      <c r="H635" s="35"/>
    </row>
    <row r="636" spans="8:8" ht="15.75" customHeight="1">
      <c r="H636" s="35"/>
    </row>
    <row r="637" spans="8:8" ht="15.75" customHeight="1">
      <c r="H637" s="35"/>
    </row>
    <row r="638" spans="8:8" ht="15.75" customHeight="1">
      <c r="H638" s="35"/>
    </row>
    <row r="639" spans="8:8" ht="15.75" customHeight="1">
      <c r="H639" s="35"/>
    </row>
    <row r="640" spans="8:8" ht="15.75" customHeight="1">
      <c r="H640" s="35"/>
    </row>
    <row r="641" spans="8:8" ht="15.75" customHeight="1">
      <c r="H641" s="35"/>
    </row>
    <row r="642" spans="8:8" ht="15.75" customHeight="1">
      <c r="H642" s="35"/>
    </row>
    <row r="643" spans="8:8" ht="15.75" customHeight="1">
      <c r="H643" s="35"/>
    </row>
    <row r="644" spans="8:8" ht="15.75" customHeight="1">
      <c r="H644" s="35"/>
    </row>
    <row r="645" spans="8:8" ht="15.75" customHeight="1">
      <c r="H645" s="35"/>
    </row>
    <row r="646" spans="8:8" ht="15.75" customHeight="1">
      <c r="H646" s="35"/>
    </row>
    <row r="647" spans="8:8" ht="15.75" customHeight="1">
      <c r="H647" s="35"/>
    </row>
    <row r="648" spans="8:8" ht="15.75" customHeight="1">
      <c r="H648" s="35"/>
    </row>
    <row r="649" spans="8:8" ht="15.75" customHeight="1">
      <c r="H649" s="35"/>
    </row>
    <row r="650" spans="8:8" ht="15.75" customHeight="1">
      <c r="H650" s="35"/>
    </row>
    <row r="651" spans="8:8" ht="15.75" customHeight="1">
      <c r="H651" s="35"/>
    </row>
    <row r="652" spans="8:8" ht="15.75" customHeight="1">
      <c r="H652" s="35"/>
    </row>
    <row r="653" spans="8:8" ht="15.75" customHeight="1">
      <c r="H653" s="35"/>
    </row>
    <row r="654" spans="8:8" ht="15.75" customHeight="1">
      <c r="H654" s="35"/>
    </row>
    <row r="655" spans="8:8" ht="15.75" customHeight="1">
      <c r="H655" s="35"/>
    </row>
    <row r="656" spans="8:8" ht="15.75" customHeight="1">
      <c r="H656" s="35"/>
    </row>
    <row r="657" spans="8:8" ht="15.75" customHeight="1">
      <c r="H657" s="35"/>
    </row>
    <row r="658" spans="8:8" ht="15.75" customHeight="1">
      <c r="H658" s="35"/>
    </row>
    <row r="659" spans="8:8" ht="15.75" customHeight="1">
      <c r="H659" s="35"/>
    </row>
    <row r="660" spans="8:8" ht="15.75" customHeight="1">
      <c r="H660" s="35"/>
    </row>
    <row r="661" spans="8:8" ht="15.75" customHeight="1">
      <c r="H661" s="35"/>
    </row>
    <row r="662" spans="8:8" ht="15.75" customHeight="1">
      <c r="H662" s="35"/>
    </row>
    <row r="663" spans="8:8" ht="15.75" customHeight="1">
      <c r="H663" s="35"/>
    </row>
    <row r="664" spans="8:8" ht="15.75" customHeight="1">
      <c r="H664" s="35"/>
    </row>
    <row r="665" spans="8:8" ht="15.75" customHeight="1">
      <c r="H665" s="35"/>
    </row>
    <row r="666" spans="8:8" ht="15.75" customHeight="1">
      <c r="H666" s="35"/>
    </row>
    <row r="667" spans="8:8" ht="15.75" customHeight="1">
      <c r="H667" s="35"/>
    </row>
    <row r="668" spans="8:8" ht="15.75" customHeight="1">
      <c r="H668" s="35"/>
    </row>
    <row r="669" spans="8:8" ht="15.75" customHeight="1">
      <c r="H669" s="35"/>
    </row>
    <row r="670" spans="8:8" ht="15.75" customHeight="1">
      <c r="H670" s="35"/>
    </row>
    <row r="671" spans="8:8" ht="15.75" customHeight="1">
      <c r="H671" s="35"/>
    </row>
    <row r="672" spans="8:8" ht="15.75" customHeight="1">
      <c r="H672" s="35"/>
    </row>
    <row r="673" spans="8:8" ht="15.75" customHeight="1">
      <c r="H673" s="35"/>
    </row>
    <row r="674" spans="8:8" ht="15.75" customHeight="1">
      <c r="H674" s="35"/>
    </row>
    <row r="675" spans="8:8" ht="15.75" customHeight="1">
      <c r="H675" s="35"/>
    </row>
    <row r="676" spans="8:8" ht="15.75" customHeight="1">
      <c r="H676" s="35"/>
    </row>
    <row r="677" spans="8:8" ht="15.75" customHeight="1">
      <c r="H677" s="35"/>
    </row>
    <row r="678" spans="8:8" ht="15.75" customHeight="1">
      <c r="H678" s="35"/>
    </row>
    <row r="679" spans="8:8" ht="15.75" customHeight="1">
      <c r="H679" s="35"/>
    </row>
    <row r="680" spans="8:8" ht="15.75" customHeight="1">
      <c r="H680" s="35"/>
    </row>
    <row r="681" spans="8:8" ht="15.75" customHeight="1">
      <c r="H681" s="35"/>
    </row>
    <row r="682" spans="8:8" ht="15.75" customHeight="1">
      <c r="H682" s="35"/>
    </row>
    <row r="683" spans="8:8" ht="15.75" customHeight="1">
      <c r="H683" s="35"/>
    </row>
    <row r="684" spans="8:8" ht="15.75" customHeight="1">
      <c r="H684" s="35"/>
    </row>
    <row r="685" spans="8:8" ht="15.75" customHeight="1">
      <c r="H685" s="35"/>
    </row>
    <row r="686" spans="8:8" ht="15.75" customHeight="1">
      <c r="H686" s="35"/>
    </row>
    <row r="687" spans="8:8" ht="15.75" customHeight="1">
      <c r="H687" s="35"/>
    </row>
    <row r="688" spans="8:8" ht="15.75" customHeight="1">
      <c r="H688" s="35"/>
    </row>
    <row r="689" spans="8:8" ht="15.75" customHeight="1">
      <c r="H689" s="35"/>
    </row>
    <row r="690" spans="8:8" ht="15.75" customHeight="1">
      <c r="H690" s="35"/>
    </row>
    <row r="691" spans="8:8" ht="15.75" customHeight="1">
      <c r="H691" s="35"/>
    </row>
    <row r="692" spans="8:8" ht="15.75" customHeight="1">
      <c r="H692" s="35"/>
    </row>
    <row r="693" spans="8:8" ht="15.75" customHeight="1">
      <c r="H693" s="35"/>
    </row>
    <row r="694" spans="8:8" ht="15.75" customHeight="1">
      <c r="H694" s="35"/>
    </row>
    <row r="695" spans="8:8" ht="15.75" customHeight="1">
      <c r="H695" s="35"/>
    </row>
    <row r="696" spans="8:8" ht="15.75" customHeight="1">
      <c r="H696" s="35"/>
    </row>
    <row r="697" spans="8:8" ht="15.75" customHeight="1">
      <c r="H697" s="35"/>
    </row>
    <row r="698" spans="8:8" ht="15.75" customHeight="1">
      <c r="H698" s="35"/>
    </row>
    <row r="699" spans="8:8" ht="15.75" customHeight="1">
      <c r="H699" s="35"/>
    </row>
    <row r="700" spans="8:8" ht="15.75" customHeight="1">
      <c r="H700" s="35"/>
    </row>
    <row r="701" spans="8:8" ht="15.75" customHeight="1">
      <c r="H701" s="35"/>
    </row>
    <row r="702" spans="8:8" ht="15.75" customHeight="1">
      <c r="H702" s="35"/>
    </row>
    <row r="703" spans="8:8" ht="15.75" customHeight="1">
      <c r="H703" s="35"/>
    </row>
    <row r="704" spans="8:8" ht="15.75" customHeight="1">
      <c r="H704" s="35"/>
    </row>
    <row r="705" spans="8:8" ht="15.75" customHeight="1">
      <c r="H705" s="35"/>
    </row>
    <row r="706" spans="8:8" ht="15.75" customHeight="1">
      <c r="H706" s="35"/>
    </row>
    <row r="707" spans="8:8" ht="15.75" customHeight="1">
      <c r="H707" s="35"/>
    </row>
    <row r="708" spans="8:8" ht="15.75" customHeight="1">
      <c r="H708" s="35"/>
    </row>
    <row r="709" spans="8:8" ht="15.75" customHeight="1">
      <c r="H709" s="35"/>
    </row>
    <row r="710" spans="8:8" ht="15.75" customHeight="1">
      <c r="H710" s="35"/>
    </row>
    <row r="711" spans="8:8" ht="15.75" customHeight="1">
      <c r="H711" s="35"/>
    </row>
    <row r="712" spans="8:8" ht="15.75" customHeight="1">
      <c r="H712" s="35"/>
    </row>
    <row r="713" spans="8:8" ht="15.75" customHeight="1">
      <c r="H713" s="35"/>
    </row>
    <row r="714" spans="8:8" ht="15.75" customHeight="1">
      <c r="H714" s="35"/>
    </row>
    <row r="715" spans="8:8" ht="15.75" customHeight="1">
      <c r="H715" s="35"/>
    </row>
    <row r="716" spans="8:8" ht="15.75" customHeight="1">
      <c r="H716" s="35"/>
    </row>
    <row r="717" spans="8:8" ht="15.75" customHeight="1">
      <c r="H717" s="35"/>
    </row>
    <row r="718" spans="8:8" ht="15.75" customHeight="1">
      <c r="H718" s="35"/>
    </row>
    <row r="719" spans="8:8" ht="15.75" customHeight="1">
      <c r="H719" s="35"/>
    </row>
    <row r="720" spans="8:8" ht="15.75" customHeight="1">
      <c r="H720" s="35"/>
    </row>
    <row r="721" spans="8:8" ht="15.75" customHeight="1">
      <c r="H721" s="35"/>
    </row>
    <row r="722" spans="8:8" ht="15.75" customHeight="1">
      <c r="H722" s="35"/>
    </row>
    <row r="723" spans="8:8" ht="15.75" customHeight="1">
      <c r="H723" s="35"/>
    </row>
    <row r="724" spans="8:8" ht="15.75" customHeight="1">
      <c r="H724" s="35"/>
    </row>
    <row r="725" spans="8:8" ht="15.75" customHeight="1">
      <c r="H725" s="35"/>
    </row>
    <row r="726" spans="8:8" ht="15.75" customHeight="1">
      <c r="H726" s="35"/>
    </row>
    <row r="727" spans="8:8" ht="15.75" customHeight="1">
      <c r="H727" s="35"/>
    </row>
    <row r="728" spans="8:8" ht="15.75" customHeight="1">
      <c r="H728" s="35"/>
    </row>
    <row r="729" spans="8:8" ht="15.75" customHeight="1">
      <c r="H729" s="35"/>
    </row>
    <row r="730" spans="8:8" ht="15.75" customHeight="1">
      <c r="H730" s="35"/>
    </row>
    <row r="731" spans="8:8" ht="15.75" customHeight="1">
      <c r="H731" s="35"/>
    </row>
    <row r="732" spans="8:8" ht="15.75" customHeight="1">
      <c r="H732" s="35"/>
    </row>
    <row r="733" spans="8:8" ht="15.75" customHeight="1">
      <c r="H733" s="35"/>
    </row>
    <row r="734" spans="8:8" ht="15.75" customHeight="1">
      <c r="H734" s="35"/>
    </row>
    <row r="735" spans="8:8" ht="15.75" customHeight="1">
      <c r="H735" s="35"/>
    </row>
    <row r="736" spans="8:8" ht="15.75" customHeight="1">
      <c r="H736" s="35"/>
    </row>
    <row r="737" spans="8:8" ht="15.75" customHeight="1">
      <c r="H737" s="35"/>
    </row>
    <row r="738" spans="8:8" ht="15.75" customHeight="1">
      <c r="H738" s="35"/>
    </row>
    <row r="739" spans="8:8" ht="15.75" customHeight="1">
      <c r="H739" s="35"/>
    </row>
    <row r="740" spans="8:8" ht="15.75" customHeight="1">
      <c r="H740" s="35"/>
    </row>
    <row r="741" spans="8:8" ht="15.75" customHeight="1">
      <c r="H741" s="35"/>
    </row>
    <row r="742" spans="8:8" ht="15.75" customHeight="1">
      <c r="H742" s="35"/>
    </row>
    <row r="743" spans="8:8" ht="15.75" customHeight="1">
      <c r="H743" s="35"/>
    </row>
    <row r="744" spans="8:8" ht="15.75" customHeight="1">
      <c r="H744" s="35"/>
    </row>
    <row r="745" spans="8:8" ht="15.75" customHeight="1">
      <c r="H745" s="35"/>
    </row>
    <row r="746" spans="8:8" ht="15.75" customHeight="1">
      <c r="H746" s="35"/>
    </row>
    <row r="747" spans="8:8" ht="15.75" customHeight="1">
      <c r="H747" s="35"/>
    </row>
    <row r="748" spans="8:8" ht="15.75" customHeight="1">
      <c r="H748" s="35"/>
    </row>
    <row r="749" spans="8:8" ht="15.75" customHeight="1">
      <c r="H749" s="35"/>
    </row>
    <row r="750" spans="8:8" ht="15.75" customHeight="1">
      <c r="H750" s="35"/>
    </row>
    <row r="751" spans="8:8" ht="15.75" customHeight="1">
      <c r="H751" s="35"/>
    </row>
    <row r="752" spans="8:8" ht="15.75" customHeight="1">
      <c r="H752" s="35"/>
    </row>
    <row r="753" spans="8:8" ht="15.75" customHeight="1">
      <c r="H753" s="35"/>
    </row>
    <row r="754" spans="8:8" ht="15.75" customHeight="1">
      <c r="H754" s="35"/>
    </row>
    <row r="755" spans="8:8" ht="15.75" customHeight="1">
      <c r="H755" s="35"/>
    </row>
    <row r="756" spans="8:8" ht="15.75" customHeight="1">
      <c r="H756" s="35"/>
    </row>
    <row r="757" spans="8:8" ht="15.75" customHeight="1">
      <c r="H757" s="35"/>
    </row>
    <row r="758" spans="8:8" ht="15.75" customHeight="1">
      <c r="H758" s="35"/>
    </row>
    <row r="759" spans="8:8" ht="15.75" customHeight="1">
      <c r="H759" s="35"/>
    </row>
    <row r="760" spans="8:8" ht="15.75" customHeight="1">
      <c r="H760" s="35"/>
    </row>
    <row r="761" spans="8:8" ht="15.75" customHeight="1">
      <c r="H761" s="35"/>
    </row>
    <row r="762" spans="8:8" ht="15.75" customHeight="1">
      <c r="H762" s="35"/>
    </row>
    <row r="763" spans="8:8" ht="15.75" customHeight="1">
      <c r="H763" s="35"/>
    </row>
    <row r="764" spans="8:8" ht="15.75" customHeight="1">
      <c r="H764" s="35"/>
    </row>
    <row r="765" spans="8:8" ht="15.75" customHeight="1">
      <c r="H765" s="35"/>
    </row>
    <row r="766" spans="8:8" ht="15.75" customHeight="1">
      <c r="H766" s="35"/>
    </row>
    <row r="767" spans="8:8" ht="15.75" customHeight="1">
      <c r="H767" s="35"/>
    </row>
    <row r="768" spans="8:8" ht="15.75" customHeight="1">
      <c r="H768" s="35"/>
    </row>
    <row r="769" spans="8:8" ht="15.75" customHeight="1">
      <c r="H769" s="35"/>
    </row>
    <row r="770" spans="8:8" ht="15.75" customHeight="1">
      <c r="H770" s="35"/>
    </row>
    <row r="771" spans="8:8" ht="15.75" customHeight="1">
      <c r="H771" s="35"/>
    </row>
    <row r="772" spans="8:8" ht="15.75" customHeight="1">
      <c r="H772" s="35"/>
    </row>
    <row r="773" spans="8:8" ht="15.75" customHeight="1">
      <c r="H773" s="35"/>
    </row>
    <row r="774" spans="8:8" ht="15.75" customHeight="1">
      <c r="H774" s="35"/>
    </row>
    <row r="775" spans="8:8" ht="15.75" customHeight="1">
      <c r="H775" s="35"/>
    </row>
    <row r="776" spans="8:8" ht="15.75" customHeight="1">
      <c r="H776" s="35"/>
    </row>
    <row r="777" spans="8:8" ht="15.75" customHeight="1">
      <c r="H777" s="35"/>
    </row>
    <row r="778" spans="8:8" ht="15.75" customHeight="1">
      <c r="H778" s="35"/>
    </row>
    <row r="779" spans="8:8" ht="15.75" customHeight="1">
      <c r="H779" s="35"/>
    </row>
    <row r="780" spans="8:8" ht="15.75" customHeight="1">
      <c r="H780" s="35"/>
    </row>
    <row r="781" spans="8:8" ht="15.75" customHeight="1">
      <c r="H781" s="35"/>
    </row>
    <row r="782" spans="8:8" ht="15.75" customHeight="1">
      <c r="H782" s="35"/>
    </row>
    <row r="783" spans="8:8" ht="15.75" customHeight="1">
      <c r="H783" s="35"/>
    </row>
    <row r="784" spans="8:8" ht="15.75" customHeight="1">
      <c r="H784" s="35"/>
    </row>
    <row r="785" spans="8:8" ht="15.75" customHeight="1">
      <c r="H785" s="35"/>
    </row>
    <row r="786" spans="8:8" ht="15.75" customHeight="1">
      <c r="H786" s="35"/>
    </row>
    <row r="787" spans="8:8" ht="15.75" customHeight="1">
      <c r="H787" s="35"/>
    </row>
    <row r="788" spans="8:8" ht="15.75" customHeight="1">
      <c r="H788" s="35"/>
    </row>
    <row r="789" spans="8:8" ht="15.75" customHeight="1">
      <c r="H789" s="35"/>
    </row>
    <row r="790" spans="8:8" ht="15.75" customHeight="1">
      <c r="H790" s="35"/>
    </row>
    <row r="791" spans="8:8" ht="15.75" customHeight="1">
      <c r="H791" s="35"/>
    </row>
    <row r="792" spans="8:8" ht="15.75" customHeight="1">
      <c r="H792" s="35"/>
    </row>
    <row r="793" spans="8:8" ht="15.75" customHeight="1">
      <c r="H793" s="35"/>
    </row>
    <row r="794" spans="8:8" ht="15.75" customHeight="1">
      <c r="H794" s="35"/>
    </row>
    <row r="795" spans="8:8" ht="15.75" customHeight="1">
      <c r="H795" s="35"/>
    </row>
    <row r="796" spans="8:8" ht="15.75" customHeight="1">
      <c r="H796" s="35"/>
    </row>
    <row r="797" spans="8:8" ht="15.75" customHeight="1">
      <c r="H797" s="35"/>
    </row>
    <row r="798" spans="8:8" ht="15.75" customHeight="1">
      <c r="H798" s="35"/>
    </row>
    <row r="799" spans="8:8" ht="15.75" customHeight="1">
      <c r="H799" s="35"/>
    </row>
    <row r="800" spans="8:8" ht="15.75" customHeight="1">
      <c r="H800" s="35"/>
    </row>
    <row r="801" spans="8:8" ht="15.75" customHeight="1">
      <c r="H801" s="35"/>
    </row>
    <row r="802" spans="8:8" ht="15.75" customHeight="1">
      <c r="H802" s="35"/>
    </row>
    <row r="803" spans="8:8" ht="15.75" customHeight="1">
      <c r="H803" s="35"/>
    </row>
    <row r="804" spans="8:8" ht="15.75" customHeight="1">
      <c r="H804" s="35"/>
    </row>
    <row r="805" spans="8:8" ht="15.75" customHeight="1">
      <c r="H805" s="35"/>
    </row>
    <row r="806" spans="8:8" ht="15.75" customHeight="1">
      <c r="H806" s="35"/>
    </row>
    <row r="807" spans="8:8" ht="15.75" customHeight="1">
      <c r="H807" s="35"/>
    </row>
    <row r="808" spans="8:8" ht="15.75" customHeight="1">
      <c r="H808" s="35"/>
    </row>
    <row r="809" spans="8:8" ht="15.75" customHeight="1">
      <c r="H809" s="35"/>
    </row>
    <row r="810" spans="8:8" ht="15.75" customHeight="1">
      <c r="H810" s="35"/>
    </row>
    <row r="811" spans="8:8" ht="15.75" customHeight="1">
      <c r="H811" s="35"/>
    </row>
    <row r="812" spans="8:8" ht="15.75" customHeight="1">
      <c r="H812" s="35"/>
    </row>
    <row r="813" spans="8:8" ht="15.75" customHeight="1">
      <c r="H813" s="35"/>
    </row>
    <row r="814" spans="8:8" ht="15.75" customHeight="1">
      <c r="H814" s="35"/>
    </row>
    <row r="815" spans="8:8" ht="15.75" customHeight="1">
      <c r="H815" s="35"/>
    </row>
    <row r="816" spans="8:8" ht="15.75" customHeight="1">
      <c r="H816" s="35"/>
    </row>
    <row r="817" spans="8:8" ht="15.75" customHeight="1">
      <c r="H817" s="35"/>
    </row>
    <row r="818" spans="8:8" ht="15.75" customHeight="1">
      <c r="H818" s="35"/>
    </row>
    <row r="819" spans="8:8" ht="15.75" customHeight="1">
      <c r="H819" s="35"/>
    </row>
    <row r="820" spans="8:8" ht="15.75" customHeight="1">
      <c r="H820" s="35"/>
    </row>
    <row r="821" spans="8:8" ht="15.75" customHeight="1">
      <c r="H821" s="35"/>
    </row>
    <row r="822" spans="8:8" ht="15.75" customHeight="1">
      <c r="H822" s="35"/>
    </row>
    <row r="823" spans="8:8" ht="15.75" customHeight="1">
      <c r="H823" s="35"/>
    </row>
    <row r="824" spans="8:8" ht="15.75" customHeight="1">
      <c r="H824" s="35"/>
    </row>
    <row r="825" spans="8:8" ht="15.75" customHeight="1">
      <c r="H825" s="35"/>
    </row>
    <row r="826" spans="8:8" ht="15.75" customHeight="1">
      <c r="H826" s="35"/>
    </row>
    <row r="827" spans="8:8" ht="15.75" customHeight="1">
      <c r="H827" s="35"/>
    </row>
    <row r="828" spans="8:8" ht="15.75" customHeight="1">
      <c r="H828" s="35"/>
    </row>
    <row r="829" spans="8:8" ht="15.75" customHeight="1">
      <c r="H829" s="35"/>
    </row>
    <row r="830" spans="8:8" ht="15.75" customHeight="1">
      <c r="H830" s="35"/>
    </row>
    <row r="831" spans="8:8" ht="15.75" customHeight="1">
      <c r="H831" s="35"/>
    </row>
    <row r="832" spans="8:8" ht="15.75" customHeight="1">
      <c r="H832" s="35"/>
    </row>
    <row r="833" spans="8:8" ht="15.75" customHeight="1">
      <c r="H833" s="35"/>
    </row>
    <row r="834" spans="8:8" ht="15.75" customHeight="1">
      <c r="H834" s="35"/>
    </row>
    <row r="835" spans="8:8" ht="15.75" customHeight="1">
      <c r="H835" s="35"/>
    </row>
    <row r="836" spans="8:8" ht="15.75" customHeight="1">
      <c r="H836" s="35"/>
    </row>
    <row r="837" spans="8:8" ht="15.75" customHeight="1">
      <c r="H837" s="35"/>
    </row>
    <row r="838" spans="8:8" ht="15.75" customHeight="1">
      <c r="H838" s="35"/>
    </row>
    <row r="839" spans="8:8" ht="15.75" customHeight="1">
      <c r="H839" s="35"/>
    </row>
    <row r="840" spans="8:8" ht="15.75" customHeight="1">
      <c r="H840" s="35"/>
    </row>
    <row r="841" spans="8:8" ht="15.75" customHeight="1">
      <c r="H841" s="35"/>
    </row>
    <row r="842" spans="8:8" ht="15.75" customHeight="1">
      <c r="H842" s="35"/>
    </row>
    <row r="843" spans="8:8" ht="15.75" customHeight="1">
      <c r="H843" s="35"/>
    </row>
    <row r="844" spans="8:8" ht="15.75" customHeight="1">
      <c r="H844" s="35"/>
    </row>
    <row r="845" spans="8:8" ht="15.75" customHeight="1">
      <c r="H845" s="35"/>
    </row>
    <row r="846" spans="8:8" ht="15.75" customHeight="1">
      <c r="H846" s="35"/>
    </row>
    <row r="847" spans="8:8" ht="15.75" customHeight="1">
      <c r="H847" s="35"/>
    </row>
    <row r="848" spans="8:8" ht="15.75" customHeight="1">
      <c r="H848" s="35"/>
    </row>
    <row r="849" spans="8:8" ht="15.75" customHeight="1">
      <c r="H849" s="35"/>
    </row>
    <row r="850" spans="8:8" ht="15.75" customHeight="1">
      <c r="H850" s="35"/>
    </row>
    <row r="851" spans="8:8" ht="15.75" customHeight="1">
      <c r="H851" s="35"/>
    </row>
    <row r="852" spans="8:8" ht="15.75" customHeight="1">
      <c r="H852" s="35"/>
    </row>
    <row r="853" spans="8:8" ht="15.75" customHeight="1">
      <c r="H853" s="35"/>
    </row>
    <row r="854" spans="8:8" ht="15.75" customHeight="1">
      <c r="H854" s="35"/>
    </row>
    <row r="855" spans="8:8" ht="15.75" customHeight="1">
      <c r="H855" s="35"/>
    </row>
    <row r="856" spans="8:8" ht="15.75" customHeight="1">
      <c r="H856" s="35"/>
    </row>
    <row r="857" spans="8:8" ht="15.75" customHeight="1">
      <c r="H857" s="35"/>
    </row>
    <row r="858" spans="8:8" ht="15.75" customHeight="1">
      <c r="H858" s="35"/>
    </row>
    <row r="859" spans="8:8" ht="15.75" customHeight="1">
      <c r="H859" s="35"/>
    </row>
    <row r="860" spans="8:8" ht="15.75" customHeight="1">
      <c r="H860" s="35"/>
    </row>
    <row r="861" spans="8:8" ht="15.75" customHeight="1">
      <c r="H861" s="35"/>
    </row>
    <row r="862" spans="8:8" ht="15.75" customHeight="1">
      <c r="H862" s="35"/>
    </row>
    <row r="863" spans="8:8" ht="15.75" customHeight="1">
      <c r="H863" s="35"/>
    </row>
    <row r="864" spans="8:8" ht="15.75" customHeight="1">
      <c r="H864" s="35"/>
    </row>
    <row r="865" spans="8:8" ht="15.75" customHeight="1">
      <c r="H865" s="35"/>
    </row>
    <row r="866" spans="8:8" ht="15.75" customHeight="1">
      <c r="H866" s="35"/>
    </row>
    <row r="867" spans="8:8" ht="15.75" customHeight="1">
      <c r="H867" s="35"/>
    </row>
    <row r="868" spans="8:8" ht="15.75" customHeight="1">
      <c r="H868" s="35"/>
    </row>
    <row r="869" spans="8:8" ht="15.75" customHeight="1">
      <c r="H869" s="35"/>
    </row>
    <row r="870" spans="8:8" ht="15.75" customHeight="1">
      <c r="H870" s="35"/>
    </row>
    <row r="871" spans="8:8" ht="15.75" customHeight="1">
      <c r="H871" s="35"/>
    </row>
    <row r="872" spans="8:8" ht="15.75" customHeight="1">
      <c r="H872" s="35"/>
    </row>
    <row r="873" spans="8:8" ht="15.75" customHeight="1">
      <c r="H873" s="35"/>
    </row>
    <row r="874" spans="8:8" ht="15.75" customHeight="1">
      <c r="H874" s="35"/>
    </row>
    <row r="875" spans="8:8" ht="15.75" customHeight="1">
      <c r="H875" s="35"/>
    </row>
    <row r="876" spans="8:8" ht="15.75" customHeight="1">
      <c r="H876" s="35"/>
    </row>
    <row r="877" spans="8:8" ht="15.75" customHeight="1">
      <c r="H877" s="35"/>
    </row>
    <row r="878" spans="8:8" ht="15.75" customHeight="1">
      <c r="H878" s="35"/>
    </row>
    <row r="879" spans="8:8" ht="15.75" customHeight="1">
      <c r="H879" s="35"/>
    </row>
    <row r="880" spans="8:8" ht="15.75" customHeight="1">
      <c r="H880" s="35"/>
    </row>
    <row r="881" spans="8:8" ht="15.75" customHeight="1">
      <c r="H881" s="35"/>
    </row>
    <row r="882" spans="8:8" ht="15.75" customHeight="1">
      <c r="H882" s="35"/>
    </row>
    <row r="883" spans="8:8" ht="15.75" customHeight="1">
      <c r="H883" s="35"/>
    </row>
    <row r="884" spans="8:8" ht="15.75" customHeight="1">
      <c r="H884" s="35"/>
    </row>
    <row r="885" spans="8:8" ht="15.75" customHeight="1">
      <c r="H885" s="35"/>
    </row>
    <row r="886" spans="8:8" ht="15.75" customHeight="1">
      <c r="H886" s="35"/>
    </row>
    <row r="887" spans="8:8" ht="15.75" customHeight="1">
      <c r="H887" s="35"/>
    </row>
    <row r="888" spans="8:8" ht="15.75" customHeight="1">
      <c r="H888" s="35"/>
    </row>
    <row r="889" spans="8:8" ht="15.75" customHeight="1">
      <c r="H889" s="35"/>
    </row>
    <row r="890" spans="8:8" ht="15.75" customHeight="1">
      <c r="H890" s="35"/>
    </row>
    <row r="891" spans="8:8" ht="15.75" customHeight="1">
      <c r="H891" s="35"/>
    </row>
    <row r="892" spans="8:8" ht="15.75" customHeight="1">
      <c r="H892" s="35"/>
    </row>
    <row r="893" spans="8:8" ht="15.75" customHeight="1">
      <c r="H893" s="35"/>
    </row>
    <row r="894" spans="8:8" ht="15.75" customHeight="1">
      <c r="H894" s="35"/>
    </row>
    <row r="895" spans="8:8" ht="15.75" customHeight="1">
      <c r="H895" s="35"/>
    </row>
    <row r="896" spans="8:8" ht="15.75" customHeight="1">
      <c r="H896" s="35"/>
    </row>
    <row r="897" spans="8:8" ht="15.75" customHeight="1">
      <c r="H897" s="35"/>
    </row>
    <row r="898" spans="8:8" ht="15.75" customHeight="1">
      <c r="H898" s="35"/>
    </row>
    <row r="899" spans="8:8" ht="15.75" customHeight="1">
      <c r="H899" s="35"/>
    </row>
    <row r="900" spans="8:8" ht="15.75" customHeight="1">
      <c r="H900" s="35"/>
    </row>
    <row r="901" spans="8:8" ht="15.75" customHeight="1">
      <c r="H901" s="35"/>
    </row>
    <row r="902" spans="8:8" ht="15.75" customHeight="1">
      <c r="H902" s="35"/>
    </row>
    <row r="903" spans="8:8" ht="15.75" customHeight="1">
      <c r="H903" s="35"/>
    </row>
    <row r="904" spans="8:8" ht="15.75" customHeight="1">
      <c r="H904" s="35"/>
    </row>
    <row r="905" spans="8:8" ht="15.75" customHeight="1">
      <c r="H905" s="35"/>
    </row>
    <row r="906" spans="8:8" ht="15.75" customHeight="1">
      <c r="H906" s="35"/>
    </row>
    <row r="907" spans="8:8" ht="15.75" customHeight="1">
      <c r="H907" s="35"/>
    </row>
    <row r="908" spans="8:8" ht="15.75" customHeight="1">
      <c r="H908" s="35"/>
    </row>
    <row r="909" spans="8:8" ht="15.75" customHeight="1">
      <c r="H909" s="35"/>
    </row>
    <row r="910" spans="8:8" ht="15.75" customHeight="1">
      <c r="H910" s="35"/>
    </row>
    <row r="911" spans="8:8" ht="15.75" customHeight="1">
      <c r="H911" s="35"/>
    </row>
    <row r="912" spans="8:8" ht="15.75" customHeight="1">
      <c r="H912" s="35"/>
    </row>
    <row r="913" spans="8:8" ht="15.75" customHeight="1">
      <c r="H913" s="35"/>
    </row>
    <row r="914" spans="8:8" ht="15.75" customHeight="1">
      <c r="H914" s="35"/>
    </row>
    <row r="915" spans="8:8" ht="15.75" customHeight="1">
      <c r="H915" s="35"/>
    </row>
    <row r="916" spans="8:8" ht="15.75" customHeight="1">
      <c r="H916" s="35"/>
    </row>
    <row r="917" spans="8:8" ht="15.75" customHeight="1">
      <c r="H917" s="35"/>
    </row>
    <row r="918" spans="8:8" ht="15.75" customHeight="1">
      <c r="H918" s="35"/>
    </row>
    <row r="919" spans="8:8" ht="15.75" customHeight="1">
      <c r="H919" s="35"/>
    </row>
    <row r="920" spans="8:8" ht="15.75" customHeight="1">
      <c r="H920" s="35"/>
    </row>
    <row r="921" spans="8:8" ht="15.75" customHeight="1">
      <c r="H921" s="35"/>
    </row>
    <row r="922" spans="8:8" ht="15.75" customHeight="1">
      <c r="H922" s="35"/>
    </row>
    <row r="923" spans="8:8" ht="15.75" customHeight="1">
      <c r="H923" s="35"/>
    </row>
    <row r="924" spans="8:8" ht="15.75" customHeight="1">
      <c r="H924" s="35"/>
    </row>
    <row r="925" spans="8:8" ht="15.75" customHeight="1">
      <c r="H925" s="35"/>
    </row>
    <row r="926" spans="8:8" ht="15.75" customHeight="1">
      <c r="H926" s="35"/>
    </row>
    <row r="927" spans="8:8" ht="15.75" customHeight="1">
      <c r="H927" s="35"/>
    </row>
    <row r="928" spans="8:8" ht="15.75" customHeight="1">
      <c r="H928" s="35"/>
    </row>
    <row r="929" spans="8:8" ht="15.75" customHeight="1">
      <c r="H929" s="35"/>
    </row>
    <row r="930" spans="8:8" ht="15.75" customHeight="1">
      <c r="H930" s="35"/>
    </row>
    <row r="931" spans="8:8" ht="15.75" customHeight="1">
      <c r="H931" s="35"/>
    </row>
    <row r="932" spans="8:8" ht="15.75" customHeight="1">
      <c r="H932" s="35"/>
    </row>
    <row r="933" spans="8:8" ht="15.75" customHeight="1">
      <c r="H933" s="35"/>
    </row>
    <row r="934" spans="8:8" ht="15.75" customHeight="1">
      <c r="H934" s="35"/>
    </row>
    <row r="935" spans="8:8" ht="15.75" customHeight="1">
      <c r="H935" s="35"/>
    </row>
    <row r="936" spans="8:8" ht="15.75" customHeight="1">
      <c r="H936" s="35"/>
    </row>
    <row r="937" spans="8:8" ht="15.75" customHeight="1">
      <c r="H937" s="35"/>
    </row>
    <row r="938" spans="8:8" ht="15.75" customHeight="1">
      <c r="H938" s="35"/>
    </row>
    <row r="939" spans="8:8" ht="15.75" customHeight="1">
      <c r="H939" s="35"/>
    </row>
    <row r="940" spans="8:8" ht="15.75" customHeight="1">
      <c r="H940" s="35"/>
    </row>
    <row r="941" spans="8:8" ht="15.75" customHeight="1">
      <c r="H941" s="35"/>
    </row>
    <row r="942" spans="8:8" ht="15.75" customHeight="1">
      <c r="H942" s="35"/>
    </row>
    <row r="943" spans="8:8" ht="15.75" customHeight="1">
      <c r="H943" s="35"/>
    </row>
    <row r="944" spans="8:8" ht="15.75" customHeight="1">
      <c r="H944" s="35"/>
    </row>
    <row r="945" spans="8:8" ht="15.75" customHeight="1">
      <c r="H945" s="35"/>
    </row>
    <row r="946" spans="8:8" ht="15.75" customHeight="1">
      <c r="H946" s="35"/>
    </row>
    <row r="947" spans="8:8" ht="15.75" customHeight="1">
      <c r="H947" s="35"/>
    </row>
    <row r="948" spans="8:8" ht="15.75" customHeight="1">
      <c r="H948" s="35"/>
    </row>
    <row r="949" spans="8:8" ht="15.75" customHeight="1">
      <c r="H949" s="35"/>
    </row>
    <row r="950" spans="8:8" ht="15.75" customHeight="1">
      <c r="H950" s="35"/>
    </row>
    <row r="951" spans="8:8" ht="15.75" customHeight="1">
      <c r="H951" s="35"/>
    </row>
    <row r="952" spans="8:8" ht="15.75" customHeight="1">
      <c r="H952" s="35"/>
    </row>
    <row r="953" spans="8:8" ht="15.75" customHeight="1">
      <c r="H953" s="35"/>
    </row>
    <row r="954" spans="8:8" ht="15.75" customHeight="1">
      <c r="H954" s="35"/>
    </row>
    <row r="955" spans="8:8" ht="15.75" customHeight="1">
      <c r="H955" s="35"/>
    </row>
    <row r="956" spans="8:8" ht="15.75" customHeight="1">
      <c r="H956" s="35"/>
    </row>
    <row r="957" spans="8:8" ht="15.75" customHeight="1">
      <c r="H957" s="35"/>
    </row>
    <row r="958" spans="8:8" ht="15.75" customHeight="1">
      <c r="H958" s="35"/>
    </row>
    <row r="959" spans="8:8" ht="15.75" customHeight="1">
      <c r="H959" s="35"/>
    </row>
    <row r="960" spans="8:8" ht="15.75" customHeight="1">
      <c r="H960" s="35"/>
    </row>
    <row r="961" spans="8:8" ht="15.75" customHeight="1">
      <c r="H961" s="35"/>
    </row>
    <row r="962" spans="8:8" ht="15.75" customHeight="1">
      <c r="H962" s="35"/>
    </row>
    <row r="963" spans="8:8" ht="15.75" customHeight="1">
      <c r="H963" s="35"/>
    </row>
    <row r="964" spans="8:8" ht="15.75" customHeight="1">
      <c r="H964" s="35"/>
    </row>
    <row r="965" spans="8:8" ht="15.75" customHeight="1">
      <c r="H965" s="35"/>
    </row>
    <row r="966" spans="8:8" ht="15.75" customHeight="1">
      <c r="H966" s="35"/>
    </row>
    <row r="967" spans="8:8" ht="15.75" customHeight="1">
      <c r="H967" s="35"/>
    </row>
    <row r="968" spans="8:8" ht="15.75" customHeight="1">
      <c r="H968" s="35"/>
    </row>
    <row r="969" spans="8:8" ht="15.75" customHeight="1">
      <c r="H969" s="35"/>
    </row>
    <row r="970" spans="8:8" ht="15.75" customHeight="1">
      <c r="H970" s="35"/>
    </row>
    <row r="971" spans="8:8" ht="15.75" customHeight="1">
      <c r="H971" s="35"/>
    </row>
    <row r="972" spans="8:8" ht="15.75" customHeight="1">
      <c r="H972" s="35"/>
    </row>
    <row r="973" spans="8:8" ht="15.75" customHeight="1">
      <c r="H973" s="35"/>
    </row>
    <row r="974" spans="8:8" ht="15.75" customHeight="1">
      <c r="H974" s="35"/>
    </row>
    <row r="975" spans="8:8" ht="15.75" customHeight="1">
      <c r="H975" s="35"/>
    </row>
    <row r="976" spans="8:8" ht="15.75" customHeight="1">
      <c r="H976" s="35"/>
    </row>
    <row r="977" spans="8:8" ht="15.75" customHeight="1">
      <c r="H977" s="35"/>
    </row>
    <row r="978" spans="8:8" ht="15.75" customHeight="1">
      <c r="H978" s="35"/>
    </row>
    <row r="979" spans="8:8" ht="15.75" customHeight="1">
      <c r="H979" s="35"/>
    </row>
    <row r="980" spans="8:8" ht="15.75" customHeight="1">
      <c r="H980" s="35"/>
    </row>
    <row r="981" spans="8:8" ht="15.75" customHeight="1">
      <c r="H981" s="35"/>
    </row>
    <row r="982" spans="8:8" ht="15.75" customHeight="1">
      <c r="H982" s="35"/>
    </row>
    <row r="983" spans="8:8" ht="15.75" customHeight="1">
      <c r="H983" s="35"/>
    </row>
    <row r="984" spans="8:8" ht="15.75" customHeight="1">
      <c r="H984" s="35"/>
    </row>
    <row r="985" spans="8:8" ht="15.75" customHeight="1">
      <c r="H985" s="35"/>
    </row>
    <row r="986" spans="8:8" ht="15.75" customHeight="1">
      <c r="H986" s="35"/>
    </row>
    <row r="987" spans="8:8" ht="15.75" customHeight="1">
      <c r="H987" s="35"/>
    </row>
    <row r="988" spans="8:8" ht="15.75" customHeight="1">
      <c r="H988" s="35"/>
    </row>
    <row r="989" spans="8:8" ht="15.75" customHeight="1">
      <c r="H989" s="35"/>
    </row>
    <row r="990" spans="8:8" ht="15.75" customHeight="1">
      <c r="H990" s="35"/>
    </row>
    <row r="991" spans="8:8" ht="15.75" customHeight="1">
      <c r="H991" s="35"/>
    </row>
    <row r="992" spans="8:8" ht="15.75" customHeight="1">
      <c r="H992" s="35"/>
    </row>
    <row r="993" spans="8:8" ht="15.75" customHeight="1">
      <c r="H993" s="35"/>
    </row>
    <row r="994" spans="8:8" ht="15.75" customHeight="1">
      <c r="H994" s="35"/>
    </row>
    <row r="995" spans="8:8" ht="15.75" customHeight="1">
      <c r="H995" s="35"/>
    </row>
    <row r="996" spans="8:8" ht="15.75" customHeight="1">
      <c r="H996" s="35"/>
    </row>
    <row r="997" spans="8:8" ht="15.75" customHeight="1">
      <c r="H997" s="35"/>
    </row>
    <row r="998" spans="8:8" ht="15.75" customHeight="1">
      <c r="H998" s="35"/>
    </row>
    <row r="999" spans="8:8" ht="15.75" customHeight="1">
      <c r="H999" s="35"/>
    </row>
    <row r="1000" spans="8:8" ht="15.75" customHeight="1">
      <c r="H1000" s="35"/>
    </row>
  </sheetData>
  <mergeCells count="85">
    <mergeCell ref="AE6:AE13"/>
    <mergeCell ref="AF6:AF13"/>
    <mergeCell ref="B11:C11"/>
    <mergeCell ref="B12:C12"/>
    <mergeCell ref="A1:AH1"/>
    <mergeCell ref="A3:AH3"/>
    <mergeCell ref="A6:A13"/>
    <mergeCell ref="B6:C6"/>
    <mergeCell ref="D6:D13"/>
    <mergeCell ref="E6:E13"/>
    <mergeCell ref="F6:F13"/>
    <mergeCell ref="W6:W13"/>
    <mergeCell ref="X6:X13"/>
    <mergeCell ref="Y6:Y13"/>
    <mergeCell ref="Z6:Z13"/>
    <mergeCell ref="AA6:AA13"/>
    <mergeCell ref="R43:R50"/>
    <mergeCell ref="S43:S50"/>
    <mergeCell ref="T43:T50"/>
    <mergeCell ref="AI6:AI13"/>
    <mergeCell ref="B7:C7"/>
    <mergeCell ref="B8:C8"/>
    <mergeCell ref="B9:C9"/>
    <mergeCell ref="B10:C10"/>
    <mergeCell ref="G6:G13"/>
    <mergeCell ref="H6:H13"/>
    <mergeCell ref="I6:I13"/>
    <mergeCell ref="J6:J13"/>
    <mergeCell ref="K6:K13"/>
    <mergeCell ref="L6:L13"/>
    <mergeCell ref="O6:O13"/>
    <mergeCell ref="P6:P13"/>
    <mergeCell ref="K43:K50"/>
    <mergeCell ref="L43:L50"/>
    <mergeCell ref="O43:O50"/>
    <mergeCell ref="P43:P50"/>
    <mergeCell ref="Q43:Q50"/>
    <mergeCell ref="U6:U13"/>
    <mergeCell ref="V6:V13"/>
    <mergeCell ref="S32:V32"/>
    <mergeCell ref="A38:AH38"/>
    <mergeCell ref="A40:AH40"/>
    <mergeCell ref="M6:M13"/>
    <mergeCell ref="N6:N13"/>
    <mergeCell ref="T6:T13"/>
    <mergeCell ref="Q6:Q13"/>
    <mergeCell ref="R6:R13"/>
    <mergeCell ref="S6:S13"/>
    <mergeCell ref="AB6:AB13"/>
    <mergeCell ref="AC6:AC13"/>
    <mergeCell ref="AD6:AD13"/>
    <mergeCell ref="AG6:AG13"/>
    <mergeCell ref="AH6:AH13"/>
    <mergeCell ref="A43:A50"/>
    <mergeCell ref="AH43:AH50"/>
    <mergeCell ref="B49:C49"/>
    <mergeCell ref="V43:V50"/>
    <mergeCell ref="W43:W50"/>
    <mergeCell ref="X43:X50"/>
    <mergeCell ref="Y43:Y50"/>
    <mergeCell ref="Z43:Z50"/>
    <mergeCell ref="AA43:AA50"/>
    <mergeCell ref="AB43:AB50"/>
    <mergeCell ref="AC43:AC50"/>
    <mergeCell ref="AF43:AF50"/>
    <mergeCell ref="AG43:AG50"/>
    <mergeCell ref="U43:U50"/>
    <mergeCell ref="AD43:AD50"/>
    <mergeCell ref="AE43:AE50"/>
    <mergeCell ref="AI43:AI50"/>
    <mergeCell ref="B43:C43"/>
    <mergeCell ref="B44:C44"/>
    <mergeCell ref="B45:C45"/>
    <mergeCell ref="B46:C46"/>
    <mergeCell ref="M43:M50"/>
    <mergeCell ref="N43:N50"/>
    <mergeCell ref="B47:C47"/>
    <mergeCell ref="B48:C48"/>
    <mergeCell ref="D43:D50"/>
    <mergeCell ref="E43:E50"/>
    <mergeCell ref="F43:F50"/>
    <mergeCell ref="G43:G50"/>
    <mergeCell ref="H43:H50"/>
    <mergeCell ref="I43:I50"/>
    <mergeCell ref="J43:J50"/>
  </mergeCells>
  <pageMargins left="0.25" right="0.05" top="1" bottom="0.5" header="0" footer="0"/>
  <pageSetup orientation="portrait"/>
  <headerFooter>
    <oddHeader>&amp;CWashington State Eagles Youth Convention  Moses Lake, Washington  June 27, 28, 29, 2025</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000"/>
  <sheetViews>
    <sheetView topLeftCell="A65" workbookViewId="0">
      <selection activeCell="A50" sqref="A50:N50"/>
    </sheetView>
  </sheetViews>
  <sheetFormatPr defaultColWidth="14.42578125" defaultRowHeight="15" customHeight="1"/>
  <cols>
    <col min="1" max="1" width="3.140625" customWidth="1"/>
    <col min="2" max="3" width="15.140625" customWidth="1"/>
    <col min="4" max="8" width="2.85546875" customWidth="1"/>
    <col min="9" max="12" width="8.7109375" customWidth="1"/>
    <col min="13" max="13" width="10.28515625" customWidth="1"/>
    <col min="14" max="14" width="7.7109375" customWidth="1"/>
  </cols>
  <sheetData>
    <row r="1" spans="1:11" ht="18.75">
      <c r="A1" s="160" t="s">
        <v>164</v>
      </c>
      <c r="B1" s="150"/>
      <c r="C1" s="150"/>
      <c r="D1" s="150"/>
      <c r="E1" s="150"/>
      <c r="F1" s="150"/>
      <c r="G1" s="150"/>
      <c r="H1" s="150"/>
      <c r="I1" s="150"/>
      <c r="J1" s="150"/>
      <c r="K1" s="150"/>
    </row>
    <row r="2" spans="1:11" ht="9" customHeight="1">
      <c r="A2" s="47"/>
    </row>
    <row r="3" spans="1:11" ht="12" customHeight="1">
      <c r="A3" s="48" t="s">
        <v>165</v>
      </c>
    </row>
    <row r="4" spans="1:11" ht="12" customHeight="1">
      <c r="A4" s="48" t="s">
        <v>166</v>
      </c>
    </row>
    <row r="5" spans="1:11" ht="12" customHeight="1">
      <c r="A5" s="48" t="s">
        <v>167</v>
      </c>
    </row>
    <row r="6" spans="1:11" ht="12" customHeight="1">
      <c r="A6" s="48" t="s">
        <v>168</v>
      </c>
    </row>
    <row r="7" spans="1:11" ht="6" customHeight="1">
      <c r="A7" s="47"/>
    </row>
    <row r="8" spans="1:11">
      <c r="A8" s="171"/>
      <c r="B8" s="165"/>
      <c r="C8" s="166"/>
      <c r="D8" s="187" t="s">
        <v>169</v>
      </c>
      <c r="E8" s="185" t="s">
        <v>170</v>
      </c>
      <c r="F8" s="186" t="s">
        <v>171</v>
      </c>
      <c r="G8" s="185" t="s">
        <v>172</v>
      </c>
    </row>
    <row r="9" spans="1:11">
      <c r="A9" s="163"/>
      <c r="B9" s="167"/>
      <c r="C9" s="168"/>
      <c r="D9" s="163"/>
      <c r="E9" s="163"/>
      <c r="F9" s="163"/>
      <c r="G9" s="163"/>
    </row>
    <row r="10" spans="1:11">
      <c r="A10" s="163"/>
      <c r="B10" s="167"/>
      <c r="C10" s="168"/>
      <c r="D10" s="163"/>
      <c r="E10" s="163"/>
      <c r="F10" s="163"/>
      <c r="G10" s="163"/>
    </row>
    <row r="11" spans="1:11">
      <c r="A11" s="163"/>
      <c r="B11" s="167"/>
      <c r="C11" s="168"/>
      <c r="D11" s="163"/>
      <c r="E11" s="163"/>
      <c r="F11" s="163"/>
      <c r="G11" s="163"/>
    </row>
    <row r="12" spans="1:11" ht="25.5" customHeight="1">
      <c r="A12" s="163"/>
      <c r="B12" s="181" t="s">
        <v>148</v>
      </c>
      <c r="C12" s="168"/>
      <c r="D12" s="163"/>
      <c r="E12" s="163"/>
      <c r="F12" s="163"/>
      <c r="G12" s="163"/>
    </row>
    <row r="13" spans="1:11" ht="20.25">
      <c r="A13" s="163"/>
      <c r="B13" s="172"/>
      <c r="C13" s="168"/>
      <c r="D13" s="163"/>
      <c r="E13" s="163"/>
      <c r="F13" s="163"/>
      <c r="G13" s="163"/>
    </row>
    <row r="14" spans="1:11" ht="25.5" customHeight="1">
      <c r="A14" s="164"/>
      <c r="B14" s="36" t="s">
        <v>149</v>
      </c>
      <c r="C14" s="37" t="s">
        <v>150</v>
      </c>
      <c r="D14" s="164"/>
      <c r="E14" s="164"/>
      <c r="F14" s="164"/>
      <c r="G14" s="164"/>
    </row>
    <row r="15" spans="1:11" ht="12" customHeight="1">
      <c r="A15" s="49">
        <v>1</v>
      </c>
      <c r="B15" s="50"/>
      <c r="C15" s="50"/>
      <c r="D15" s="51"/>
      <c r="E15" s="41"/>
      <c r="F15" s="51"/>
      <c r="G15" s="41"/>
    </row>
    <row r="16" spans="1:11" ht="12" customHeight="1">
      <c r="A16" s="49">
        <v>2</v>
      </c>
      <c r="B16" s="50"/>
      <c r="C16" s="50"/>
      <c r="D16" s="51"/>
      <c r="E16" s="41"/>
      <c r="F16" s="51"/>
      <c r="G16" s="41"/>
    </row>
    <row r="17" spans="1:7" ht="12" customHeight="1">
      <c r="A17" s="49">
        <v>3</v>
      </c>
      <c r="B17" s="50"/>
      <c r="C17" s="50"/>
      <c r="D17" s="51"/>
      <c r="E17" s="41"/>
      <c r="F17" s="51"/>
      <c r="G17" s="41"/>
    </row>
    <row r="18" spans="1:7" ht="12" customHeight="1">
      <c r="A18" s="49">
        <v>4</v>
      </c>
      <c r="B18" s="50"/>
      <c r="C18" s="50"/>
      <c r="D18" s="51"/>
      <c r="E18" s="41"/>
      <c r="F18" s="51"/>
      <c r="G18" s="41"/>
    </row>
    <row r="19" spans="1:7" ht="12" customHeight="1">
      <c r="A19" s="49">
        <v>5</v>
      </c>
      <c r="B19" s="50"/>
      <c r="C19" s="50"/>
      <c r="D19" s="51"/>
      <c r="E19" s="41"/>
      <c r="F19" s="51"/>
      <c r="G19" s="41"/>
    </row>
    <row r="20" spans="1:7" ht="12" customHeight="1">
      <c r="A20" s="49">
        <v>6</v>
      </c>
      <c r="B20" s="50"/>
      <c r="C20" s="50"/>
      <c r="D20" s="51"/>
      <c r="E20" s="41"/>
      <c r="F20" s="51"/>
      <c r="G20" s="41"/>
    </row>
    <row r="21" spans="1:7" ht="12" customHeight="1">
      <c r="A21" s="49">
        <v>7</v>
      </c>
      <c r="B21" s="50"/>
      <c r="C21" s="50"/>
      <c r="D21" s="51"/>
      <c r="E21" s="41"/>
      <c r="F21" s="51"/>
      <c r="G21" s="41"/>
    </row>
    <row r="22" spans="1:7" ht="12" customHeight="1">
      <c r="A22" s="49">
        <v>8</v>
      </c>
      <c r="B22" s="50"/>
      <c r="C22" s="50"/>
      <c r="D22" s="51"/>
      <c r="E22" s="41"/>
      <c r="F22" s="51"/>
      <c r="G22" s="41"/>
    </row>
    <row r="23" spans="1:7" ht="12" customHeight="1">
      <c r="A23" s="49">
        <v>9</v>
      </c>
      <c r="B23" s="50"/>
      <c r="C23" s="50"/>
      <c r="D23" s="51"/>
      <c r="E23" s="41"/>
      <c r="F23" s="51"/>
      <c r="G23" s="41"/>
    </row>
    <row r="24" spans="1:7" ht="12" customHeight="1">
      <c r="A24" s="49">
        <v>10</v>
      </c>
      <c r="B24" s="50"/>
      <c r="C24" s="50"/>
      <c r="D24" s="51"/>
      <c r="E24" s="41"/>
      <c r="F24" s="51"/>
      <c r="G24" s="41"/>
    </row>
    <row r="25" spans="1:7" ht="12" customHeight="1">
      <c r="A25" s="49">
        <v>11</v>
      </c>
      <c r="B25" s="50"/>
      <c r="C25" s="50"/>
      <c r="D25" s="51"/>
      <c r="E25" s="41"/>
      <c r="F25" s="51"/>
      <c r="G25" s="41"/>
    </row>
    <row r="26" spans="1:7" ht="12" customHeight="1">
      <c r="A26" s="49">
        <v>12</v>
      </c>
      <c r="B26" s="50"/>
      <c r="C26" s="50"/>
      <c r="D26" s="51"/>
      <c r="E26" s="41"/>
      <c r="F26" s="51"/>
      <c r="G26" s="41"/>
    </row>
    <row r="27" spans="1:7" ht="12" customHeight="1">
      <c r="A27" s="49">
        <v>13</v>
      </c>
      <c r="B27" s="50"/>
      <c r="C27" s="50"/>
      <c r="D27" s="51"/>
      <c r="E27" s="41"/>
      <c r="F27" s="51"/>
      <c r="G27" s="41"/>
    </row>
    <row r="28" spans="1:7" ht="12" customHeight="1">
      <c r="A28" s="49">
        <v>14</v>
      </c>
      <c r="B28" s="50"/>
      <c r="C28" s="50"/>
      <c r="D28" s="51"/>
      <c r="E28" s="41"/>
      <c r="F28" s="51"/>
      <c r="G28" s="41"/>
    </row>
    <row r="29" spans="1:7" ht="12" customHeight="1">
      <c r="A29" s="49">
        <v>15</v>
      </c>
      <c r="B29" s="50"/>
      <c r="C29" s="50"/>
      <c r="D29" s="51"/>
      <c r="E29" s="41"/>
      <c r="F29" s="51"/>
      <c r="G29" s="41"/>
    </row>
    <row r="30" spans="1:7" ht="12" customHeight="1">
      <c r="A30" s="49">
        <v>16</v>
      </c>
      <c r="B30" s="50"/>
      <c r="C30" s="50"/>
      <c r="D30" s="51"/>
      <c r="E30" s="41"/>
      <c r="F30" s="51"/>
      <c r="G30" s="41"/>
    </row>
    <row r="31" spans="1:7" ht="12" customHeight="1">
      <c r="A31" s="49">
        <v>17</v>
      </c>
      <c r="B31" s="50"/>
      <c r="C31" s="50"/>
      <c r="D31" s="51"/>
      <c r="E31" s="41"/>
      <c r="F31" s="51"/>
      <c r="G31" s="41"/>
    </row>
    <row r="32" spans="1:7" ht="12" customHeight="1">
      <c r="A32" s="49">
        <v>18</v>
      </c>
      <c r="B32" s="50"/>
      <c r="C32" s="50"/>
      <c r="D32" s="51"/>
      <c r="E32" s="41"/>
      <c r="F32" s="51"/>
      <c r="G32" s="41"/>
    </row>
    <row r="33" spans="1:14" ht="12" customHeight="1">
      <c r="A33" s="49">
        <v>19</v>
      </c>
      <c r="B33" s="50"/>
      <c r="C33" s="50"/>
      <c r="D33" s="51"/>
      <c r="E33" s="41"/>
      <c r="F33" s="51"/>
      <c r="G33" s="41"/>
    </row>
    <row r="34" spans="1:14" ht="12" customHeight="1">
      <c r="A34" s="49">
        <v>20</v>
      </c>
      <c r="B34" s="50"/>
      <c r="C34" s="50"/>
      <c r="D34" s="51"/>
      <c r="E34" s="41"/>
      <c r="F34" s="51"/>
      <c r="G34" s="41"/>
    </row>
    <row r="35" spans="1:14" ht="12" customHeight="1">
      <c r="A35" s="49">
        <v>21</v>
      </c>
      <c r="B35" s="50"/>
      <c r="C35" s="50"/>
      <c r="D35" s="51"/>
      <c r="E35" s="41"/>
      <c r="F35" s="51"/>
      <c r="G35" s="41"/>
    </row>
    <row r="36" spans="1:14" ht="12" customHeight="1">
      <c r="A36" s="49">
        <v>22</v>
      </c>
      <c r="B36" s="50"/>
      <c r="C36" s="50"/>
      <c r="D36" s="51"/>
      <c r="E36" s="41"/>
      <c r="F36" s="51"/>
      <c r="G36" s="41"/>
    </row>
    <row r="37" spans="1:14" ht="12" customHeight="1">
      <c r="A37" s="49">
        <v>23</v>
      </c>
      <c r="B37" s="50"/>
      <c r="C37" s="50"/>
      <c r="D37" s="51"/>
      <c r="E37" s="41"/>
      <c r="F37" s="51"/>
      <c r="G37" s="41"/>
    </row>
    <row r="38" spans="1:14" ht="12" customHeight="1">
      <c r="A38" s="49">
        <v>24</v>
      </c>
      <c r="B38" s="50"/>
      <c r="C38" s="50"/>
      <c r="D38" s="51"/>
      <c r="E38" s="41"/>
      <c r="F38" s="51"/>
      <c r="G38" s="41"/>
    </row>
    <row r="39" spans="1:14" ht="12" customHeight="1">
      <c r="A39" s="49">
        <v>25</v>
      </c>
      <c r="B39" s="50"/>
      <c r="C39" s="50"/>
      <c r="D39" s="51"/>
      <c r="E39" s="41"/>
      <c r="F39" s="51"/>
      <c r="G39" s="41"/>
    </row>
    <row r="40" spans="1:14" ht="15.75" customHeight="1">
      <c r="A40" s="45" t="s">
        <v>173</v>
      </c>
    </row>
    <row r="41" spans="1:14" ht="15.75" customHeight="1">
      <c r="A41" s="45" t="s">
        <v>152</v>
      </c>
    </row>
    <row r="42" spans="1:14" ht="15.75" customHeight="1">
      <c r="A42" s="34" t="str">
        <f>"NAME: "&amp;AutoFill!$C$5</f>
        <v xml:space="preserve">NAME: </v>
      </c>
    </row>
    <row r="43" spans="1:14" ht="15.75" customHeight="1">
      <c r="A43" s="34" t="str">
        <f>"ADDRESS: "&amp;AutoFill!$C$7</f>
        <v xml:space="preserve">ADDRESS: </v>
      </c>
    </row>
    <row r="44" spans="1:14" ht="15.75" customHeight="1">
      <c r="A44" s="34" t="str">
        <f>"CELL PHONE:  "&amp;AutoFill!$C$9</f>
        <v xml:space="preserve">CELL PHONE:  </v>
      </c>
      <c r="D44" s="34" t="str">
        <f>"ALTERNATE CONTACT PHONE: "&amp;AutoFill!$C$13</f>
        <v xml:space="preserve">ALTERNATE CONTACT PHONE: </v>
      </c>
    </row>
    <row r="45" spans="1:14" ht="15.75" customHeight="1">
      <c r="A45" s="34" t="str">
        <f>"AERIE /AUXILARY NAME &amp; #:  "&amp;AutoFill!$C$15</f>
        <v xml:space="preserve">AERIE /AUXILARY NAME &amp; #:  </v>
      </c>
    </row>
    <row r="46" spans="1:14" ht="15.75" customHeight="1">
      <c r="A46" s="34" t="s">
        <v>153</v>
      </c>
      <c r="C46" s="18"/>
      <c r="D46" s="18"/>
      <c r="E46" s="18"/>
      <c r="F46" s="18"/>
      <c r="G46" s="18"/>
      <c r="H46" s="46"/>
      <c r="I46" s="18"/>
      <c r="J46" s="18"/>
      <c r="L46" s="2" t="s">
        <v>154</v>
      </c>
      <c r="M46" s="20">
        <f>+AutoFill!$C$17</f>
        <v>0</v>
      </c>
      <c r="N46" s="52"/>
    </row>
    <row r="47" spans="1:14" ht="9.75" customHeight="1">
      <c r="A47" s="47"/>
    </row>
    <row r="48" spans="1:14" ht="15.75" customHeight="1">
      <c r="A48" s="2" t="s">
        <v>155</v>
      </c>
    </row>
    <row r="49" spans="1:14" ht="6.75" customHeight="1">
      <c r="A49" s="47"/>
    </row>
    <row r="50" spans="1:14" ht="29.25" customHeight="1">
      <c r="A50" s="188" t="s">
        <v>338</v>
      </c>
      <c r="B50" s="150"/>
      <c r="C50" s="150"/>
      <c r="D50" s="150"/>
      <c r="E50" s="150"/>
      <c r="F50" s="150"/>
      <c r="G50" s="150"/>
      <c r="H50" s="150"/>
      <c r="I50" s="150"/>
      <c r="J50" s="150"/>
      <c r="K50" s="150"/>
      <c r="L50" s="150"/>
      <c r="M50" s="150"/>
      <c r="N50" s="150"/>
    </row>
    <row r="51" spans="1:14" ht="15.75" customHeight="1"/>
    <row r="52" spans="1:14" ht="15.75" customHeight="1"/>
    <row r="53" spans="1:14" ht="15.75" customHeight="1">
      <c r="A53" s="4" t="s">
        <v>174</v>
      </c>
      <c r="C53" s="2" t="str">
        <f>"AERIE /AUXILARY NAME &amp; #:  "&amp;AutoFill!$C$15</f>
        <v xml:space="preserve">AERIE /AUXILARY NAME &amp; #:  </v>
      </c>
    </row>
    <row r="54" spans="1:14" ht="15.75" customHeight="1"/>
    <row r="55" spans="1:14" ht="15.75" customHeight="1">
      <c r="A55" s="171"/>
      <c r="B55" s="165"/>
      <c r="C55" s="166"/>
      <c r="D55" s="187" t="s">
        <v>169</v>
      </c>
      <c r="E55" s="185" t="s">
        <v>170</v>
      </c>
      <c r="F55" s="186" t="s">
        <v>171</v>
      </c>
      <c r="G55" s="185" t="s">
        <v>172</v>
      </c>
    </row>
    <row r="56" spans="1:14" ht="15.75" customHeight="1">
      <c r="A56" s="163"/>
      <c r="B56" s="167"/>
      <c r="C56" s="168"/>
      <c r="D56" s="163"/>
      <c r="E56" s="163"/>
      <c r="F56" s="163"/>
      <c r="G56" s="163"/>
    </row>
    <row r="57" spans="1:14" ht="15.75" customHeight="1">
      <c r="A57" s="163"/>
      <c r="B57" s="167"/>
      <c r="C57" s="168"/>
      <c r="D57" s="163"/>
      <c r="E57" s="163"/>
      <c r="F57" s="163"/>
      <c r="G57" s="163"/>
    </row>
    <row r="58" spans="1:14" ht="15.75" customHeight="1">
      <c r="A58" s="163"/>
      <c r="B58" s="167"/>
      <c r="C58" s="168"/>
      <c r="D58" s="163"/>
      <c r="E58" s="163"/>
      <c r="F58" s="163"/>
      <c r="G58" s="163"/>
    </row>
    <row r="59" spans="1:14" ht="25.5" customHeight="1">
      <c r="A59" s="163"/>
      <c r="B59" s="181" t="s">
        <v>148</v>
      </c>
      <c r="C59" s="168"/>
      <c r="D59" s="163"/>
      <c r="E59" s="163"/>
      <c r="F59" s="163"/>
      <c r="G59" s="163"/>
    </row>
    <row r="60" spans="1:14" ht="15.75" customHeight="1">
      <c r="A60" s="163"/>
      <c r="B60" s="172"/>
      <c r="C60" s="168"/>
      <c r="D60" s="163"/>
      <c r="E60" s="163"/>
      <c r="F60" s="163"/>
      <c r="G60" s="163"/>
    </row>
    <row r="61" spans="1:14" ht="25.5" customHeight="1">
      <c r="A61" s="164"/>
      <c r="B61" s="36" t="s">
        <v>149</v>
      </c>
      <c r="C61" s="37" t="s">
        <v>150</v>
      </c>
      <c r="D61" s="164"/>
      <c r="E61" s="164"/>
      <c r="F61" s="164"/>
      <c r="G61" s="164"/>
    </row>
    <row r="62" spans="1:14" ht="12" customHeight="1">
      <c r="A62" s="49">
        <v>26</v>
      </c>
      <c r="B62" s="50"/>
      <c r="C62" s="50"/>
      <c r="D62" s="51"/>
      <c r="E62" s="41"/>
      <c r="F62" s="51"/>
      <c r="G62" s="41"/>
    </row>
    <row r="63" spans="1:14" ht="12" customHeight="1">
      <c r="A63" s="49">
        <v>27</v>
      </c>
      <c r="B63" s="50"/>
      <c r="C63" s="50"/>
      <c r="D63" s="51"/>
      <c r="E63" s="41"/>
      <c r="F63" s="51"/>
      <c r="G63" s="41"/>
    </row>
    <row r="64" spans="1:14" ht="12" customHeight="1">
      <c r="A64" s="49">
        <v>28</v>
      </c>
      <c r="B64" s="50"/>
      <c r="C64" s="50"/>
      <c r="D64" s="51"/>
      <c r="E64" s="41"/>
      <c r="F64" s="51"/>
      <c r="G64" s="41"/>
    </row>
    <row r="65" spans="1:7" ht="12" customHeight="1">
      <c r="A65" s="49">
        <v>29</v>
      </c>
      <c r="B65" s="50"/>
      <c r="C65" s="50"/>
      <c r="D65" s="51"/>
      <c r="E65" s="41"/>
      <c r="F65" s="51"/>
      <c r="G65" s="41"/>
    </row>
    <row r="66" spans="1:7" ht="12" customHeight="1">
      <c r="A66" s="49">
        <v>30</v>
      </c>
      <c r="B66" s="50"/>
      <c r="C66" s="50"/>
      <c r="D66" s="51"/>
      <c r="E66" s="41"/>
      <c r="F66" s="51"/>
      <c r="G66" s="41"/>
    </row>
    <row r="67" spans="1:7" ht="12" customHeight="1">
      <c r="A67" s="49">
        <v>31</v>
      </c>
      <c r="B67" s="50"/>
      <c r="C67" s="50"/>
      <c r="D67" s="51"/>
      <c r="E67" s="41"/>
      <c r="F67" s="51"/>
      <c r="G67" s="41"/>
    </row>
    <row r="68" spans="1:7" ht="12" customHeight="1">
      <c r="A68" s="49">
        <v>32</v>
      </c>
      <c r="B68" s="50"/>
      <c r="C68" s="50"/>
      <c r="D68" s="51"/>
      <c r="E68" s="41"/>
      <c r="F68" s="51"/>
      <c r="G68" s="41"/>
    </row>
    <row r="69" spans="1:7" ht="12" customHeight="1">
      <c r="A69" s="49">
        <v>33</v>
      </c>
      <c r="B69" s="50"/>
      <c r="C69" s="50"/>
      <c r="D69" s="51"/>
      <c r="E69" s="41"/>
      <c r="F69" s="51"/>
      <c r="G69" s="41"/>
    </row>
    <row r="70" spans="1:7" ht="12" customHeight="1">
      <c r="A70" s="49">
        <v>34</v>
      </c>
      <c r="B70" s="50"/>
      <c r="C70" s="50"/>
      <c r="D70" s="51"/>
      <c r="E70" s="41"/>
      <c r="F70" s="51"/>
      <c r="G70" s="41"/>
    </row>
    <row r="71" spans="1:7" ht="12" customHeight="1">
      <c r="A71" s="49">
        <v>35</v>
      </c>
      <c r="B71" s="50"/>
      <c r="C71" s="50"/>
      <c r="D71" s="51"/>
      <c r="E71" s="41"/>
      <c r="F71" s="51"/>
      <c r="G71" s="41"/>
    </row>
    <row r="72" spans="1:7" ht="12" customHeight="1">
      <c r="A72" s="49">
        <v>36</v>
      </c>
      <c r="B72" s="50"/>
      <c r="C72" s="50"/>
      <c r="D72" s="51"/>
      <c r="E72" s="41"/>
      <c r="F72" s="51"/>
      <c r="G72" s="41"/>
    </row>
    <row r="73" spans="1:7" ht="12" customHeight="1">
      <c r="A73" s="49">
        <v>37</v>
      </c>
      <c r="B73" s="50"/>
      <c r="C73" s="50"/>
      <c r="D73" s="51"/>
      <c r="E73" s="41"/>
      <c r="F73" s="51"/>
      <c r="G73" s="41"/>
    </row>
    <row r="74" spans="1:7" ht="12" customHeight="1">
      <c r="A74" s="49">
        <v>38</v>
      </c>
      <c r="B74" s="50"/>
      <c r="C74" s="50"/>
      <c r="D74" s="51"/>
      <c r="E74" s="41"/>
      <c r="F74" s="51"/>
      <c r="G74" s="41"/>
    </row>
    <row r="75" spans="1:7" ht="12" customHeight="1">
      <c r="A75" s="49">
        <v>39</v>
      </c>
      <c r="B75" s="50"/>
      <c r="C75" s="50"/>
      <c r="D75" s="51"/>
      <c r="E75" s="41"/>
      <c r="F75" s="51"/>
      <c r="G75" s="41"/>
    </row>
    <row r="76" spans="1:7" ht="12" customHeight="1">
      <c r="A76" s="49">
        <v>40</v>
      </c>
      <c r="B76" s="50"/>
      <c r="C76" s="50"/>
      <c r="D76" s="51"/>
      <c r="E76" s="41"/>
      <c r="F76" s="51"/>
      <c r="G76" s="41"/>
    </row>
    <row r="77" spans="1:7" ht="12" customHeight="1">
      <c r="A77" s="49">
        <v>41</v>
      </c>
      <c r="B77" s="50"/>
      <c r="C77" s="50"/>
      <c r="D77" s="51"/>
      <c r="E77" s="41"/>
      <c r="F77" s="51"/>
      <c r="G77" s="41"/>
    </row>
    <row r="78" spans="1:7" ht="12" customHeight="1">
      <c r="A78" s="49">
        <v>42</v>
      </c>
      <c r="B78" s="50"/>
      <c r="C78" s="50"/>
      <c r="D78" s="51"/>
      <c r="E78" s="41"/>
      <c r="F78" s="51"/>
      <c r="G78" s="41"/>
    </row>
    <row r="79" spans="1:7" ht="12" customHeight="1">
      <c r="A79" s="49">
        <v>43</v>
      </c>
      <c r="B79" s="50"/>
      <c r="C79" s="50"/>
      <c r="D79" s="51"/>
      <c r="E79" s="41"/>
      <c r="F79" s="51"/>
      <c r="G79" s="41"/>
    </row>
    <row r="80" spans="1:7" ht="12" customHeight="1">
      <c r="A80" s="49">
        <v>44</v>
      </c>
      <c r="B80" s="50"/>
      <c r="C80" s="50"/>
      <c r="D80" s="51"/>
      <c r="E80" s="41"/>
      <c r="F80" s="51"/>
      <c r="G80" s="41"/>
    </row>
    <row r="81" spans="1:7" ht="12" customHeight="1">
      <c r="A81" s="49">
        <v>45</v>
      </c>
      <c r="B81" s="50"/>
      <c r="C81" s="50"/>
      <c r="D81" s="51"/>
      <c r="E81" s="41"/>
      <c r="F81" s="51"/>
      <c r="G81" s="41"/>
    </row>
    <row r="82" spans="1:7" ht="12" customHeight="1">
      <c r="A82" s="49">
        <v>46</v>
      </c>
      <c r="B82" s="50"/>
      <c r="C82" s="50"/>
      <c r="D82" s="51"/>
      <c r="E82" s="41"/>
      <c r="F82" s="51"/>
      <c r="G82" s="41"/>
    </row>
    <row r="83" spans="1:7" ht="12" customHeight="1">
      <c r="A83" s="49">
        <v>47</v>
      </c>
      <c r="B83" s="50"/>
      <c r="C83" s="50"/>
      <c r="D83" s="51"/>
      <c r="E83" s="41"/>
      <c r="F83" s="51"/>
      <c r="G83" s="41"/>
    </row>
    <row r="84" spans="1:7" ht="12" customHeight="1">
      <c r="A84" s="49">
        <v>48</v>
      </c>
      <c r="B84" s="50"/>
      <c r="C84" s="50"/>
      <c r="D84" s="51"/>
      <c r="E84" s="41"/>
      <c r="F84" s="51"/>
      <c r="G84" s="41"/>
    </row>
    <row r="85" spans="1:7" ht="12" customHeight="1">
      <c r="A85" s="49">
        <v>49</v>
      </c>
      <c r="B85" s="50"/>
      <c r="C85" s="50"/>
      <c r="D85" s="51"/>
      <c r="E85" s="41"/>
      <c r="F85" s="51"/>
      <c r="G85" s="41"/>
    </row>
    <row r="86" spans="1:7" ht="12" customHeight="1">
      <c r="A86" s="49">
        <v>50</v>
      </c>
      <c r="B86" s="50"/>
      <c r="C86" s="50"/>
      <c r="D86" s="51"/>
      <c r="E86" s="41"/>
      <c r="F86" s="51"/>
      <c r="G86" s="41"/>
    </row>
    <row r="87" spans="1:7" ht="15.75" customHeight="1"/>
    <row r="88" spans="1:7" ht="15.75" customHeight="1"/>
    <row r="89" spans="1:7" ht="15.75" customHeight="1"/>
    <row r="90" spans="1:7" ht="15.75" customHeight="1"/>
    <row r="91" spans="1:7" ht="15.75" customHeight="1"/>
    <row r="92" spans="1:7" ht="15.75" customHeight="1"/>
    <row r="93" spans="1:7" ht="15.75" customHeight="1"/>
    <row r="94" spans="1:7" ht="15.75" customHeight="1"/>
    <row r="95" spans="1:7" ht="15.75" customHeight="1"/>
    <row r="96" spans="1:7"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4">
    <mergeCell ref="B9:C9"/>
    <mergeCell ref="B10:C10"/>
    <mergeCell ref="B13:C13"/>
    <mergeCell ref="A50:N50"/>
    <mergeCell ref="A1:K1"/>
    <mergeCell ref="A8:A14"/>
    <mergeCell ref="B8:C8"/>
    <mergeCell ref="D8:D14"/>
    <mergeCell ref="E8:E14"/>
    <mergeCell ref="F8:F14"/>
    <mergeCell ref="G8:G14"/>
    <mergeCell ref="A55:A61"/>
    <mergeCell ref="D55:D61"/>
    <mergeCell ref="B55:C55"/>
    <mergeCell ref="B56:C56"/>
    <mergeCell ref="B57:C57"/>
    <mergeCell ref="B58:C58"/>
    <mergeCell ref="B59:C59"/>
    <mergeCell ref="E55:E61"/>
    <mergeCell ref="F55:F61"/>
    <mergeCell ref="G55:G61"/>
    <mergeCell ref="B60:C60"/>
    <mergeCell ref="B11:C11"/>
    <mergeCell ref="B12:C12"/>
  </mergeCells>
  <pageMargins left="0.25" right="0.05" top="1" bottom="0.5" header="0" footer="0"/>
  <pageSetup orientation="portrait"/>
  <headerFooter>
    <oddHeader>&amp;CWashington State Eagles Youth Convention  Moses Lake, Washington  June 27, 28, 29, 2025</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1000"/>
  <sheetViews>
    <sheetView workbookViewId="0"/>
  </sheetViews>
  <sheetFormatPr defaultColWidth="14.42578125" defaultRowHeight="15" customHeight="1"/>
  <cols>
    <col min="1" max="1" width="3.28515625" customWidth="1"/>
    <col min="2" max="3" width="13.28515625" customWidth="1"/>
    <col min="4" max="5" width="2.7109375" customWidth="1"/>
    <col min="6" max="10" width="8.7109375" customWidth="1"/>
    <col min="11" max="11" width="9.7109375" customWidth="1"/>
    <col min="12" max="21" width="8.7109375" customWidth="1"/>
  </cols>
  <sheetData>
    <row r="1" spans="1:12" ht="18.75">
      <c r="A1" s="160" t="s">
        <v>175</v>
      </c>
      <c r="B1" s="150"/>
      <c r="C1" s="150"/>
      <c r="D1" s="150"/>
      <c r="E1" s="150"/>
      <c r="F1" s="150"/>
      <c r="G1" s="150"/>
      <c r="H1" s="150"/>
      <c r="I1" s="150"/>
      <c r="J1" s="150"/>
      <c r="K1" s="150"/>
      <c r="L1" s="150"/>
    </row>
    <row r="2" spans="1:12" ht="6.75" customHeight="1">
      <c r="A2" s="54"/>
    </row>
    <row r="3" spans="1:12" ht="30" customHeight="1">
      <c r="A3" s="189" t="s">
        <v>176</v>
      </c>
      <c r="B3" s="150"/>
      <c r="C3" s="150"/>
      <c r="D3" s="150"/>
      <c r="E3" s="150"/>
      <c r="F3" s="150"/>
      <c r="G3" s="150"/>
      <c r="H3" s="150"/>
      <c r="I3" s="150"/>
      <c r="J3" s="150"/>
      <c r="K3" s="150"/>
      <c r="L3" s="150"/>
    </row>
    <row r="4" spans="1:12">
      <c r="A4" s="45" t="s">
        <v>177</v>
      </c>
    </row>
    <row r="5" spans="1:12" ht="7.5" customHeight="1">
      <c r="A5" s="34"/>
    </row>
    <row r="6" spans="1:12" ht="24">
      <c r="A6" s="171"/>
      <c r="B6" s="165"/>
      <c r="C6" s="166"/>
      <c r="D6" s="190" t="s">
        <v>178</v>
      </c>
      <c r="E6" s="170" t="s">
        <v>179</v>
      </c>
      <c r="F6" s="55" t="s">
        <v>180</v>
      </c>
      <c r="G6" s="56" t="s">
        <v>181</v>
      </c>
      <c r="H6" s="57" t="s">
        <v>182</v>
      </c>
    </row>
    <row r="7" spans="1:12">
      <c r="A7" s="163"/>
      <c r="B7" s="167"/>
      <c r="C7" s="168"/>
      <c r="D7" s="163"/>
      <c r="E7" s="163"/>
      <c r="F7" s="58" t="s">
        <v>183</v>
      </c>
      <c r="G7" s="59" t="s">
        <v>183</v>
      </c>
      <c r="H7" s="58" t="s">
        <v>183</v>
      </c>
    </row>
    <row r="8" spans="1:12">
      <c r="A8" s="163"/>
      <c r="B8" s="167"/>
      <c r="C8" s="168"/>
      <c r="D8" s="163"/>
      <c r="E8" s="163"/>
      <c r="F8" s="58" t="s">
        <v>184</v>
      </c>
      <c r="G8" s="59" t="s">
        <v>184</v>
      </c>
      <c r="H8" s="58" t="s">
        <v>184</v>
      </c>
    </row>
    <row r="9" spans="1:12">
      <c r="A9" s="163"/>
      <c r="B9" s="181" t="s">
        <v>148</v>
      </c>
      <c r="C9" s="168"/>
      <c r="D9" s="163"/>
      <c r="E9" s="163"/>
      <c r="F9" s="60" t="s">
        <v>185</v>
      </c>
      <c r="G9" s="59" t="s">
        <v>185</v>
      </c>
      <c r="H9" s="58" t="s">
        <v>185</v>
      </c>
    </row>
    <row r="10" spans="1:12" ht="20.25">
      <c r="A10" s="163"/>
      <c r="B10" s="172"/>
      <c r="C10" s="168"/>
      <c r="D10" s="163"/>
      <c r="E10" s="163"/>
      <c r="F10" s="58" t="s">
        <v>186</v>
      </c>
      <c r="G10" s="59" t="s">
        <v>186</v>
      </c>
      <c r="H10" s="58" t="s">
        <v>186</v>
      </c>
    </row>
    <row r="11" spans="1:12" ht="25.5" customHeight="1">
      <c r="A11" s="164"/>
      <c r="B11" s="36" t="s">
        <v>149</v>
      </c>
      <c r="C11" s="37" t="s">
        <v>150</v>
      </c>
      <c r="D11" s="164"/>
      <c r="E11" s="164"/>
      <c r="F11" s="61" t="s">
        <v>187</v>
      </c>
      <c r="G11" s="62" t="s">
        <v>187</v>
      </c>
      <c r="H11" s="61" t="s">
        <v>187</v>
      </c>
    </row>
    <row r="12" spans="1:12" ht="12" customHeight="1">
      <c r="A12" s="49">
        <v>1</v>
      </c>
      <c r="B12" s="50"/>
      <c r="C12" s="50"/>
      <c r="D12" s="51"/>
      <c r="E12" s="41"/>
      <c r="F12" s="51"/>
      <c r="G12" s="41"/>
      <c r="H12" s="51"/>
    </row>
    <row r="13" spans="1:12" ht="12" customHeight="1">
      <c r="A13" s="49">
        <v>2</v>
      </c>
      <c r="B13" s="50"/>
      <c r="C13" s="50"/>
      <c r="D13" s="51"/>
      <c r="E13" s="41"/>
      <c r="F13" s="51"/>
      <c r="G13" s="41"/>
      <c r="H13" s="51"/>
    </row>
    <row r="14" spans="1:12" ht="12" customHeight="1">
      <c r="A14" s="49">
        <v>3</v>
      </c>
      <c r="B14" s="50"/>
      <c r="C14" s="50"/>
      <c r="D14" s="51"/>
      <c r="E14" s="41"/>
      <c r="F14" s="51"/>
      <c r="G14" s="41"/>
      <c r="H14" s="51"/>
    </row>
    <row r="15" spans="1:12" ht="12" customHeight="1">
      <c r="A15" s="49">
        <v>4</v>
      </c>
      <c r="B15" s="50"/>
      <c r="C15" s="50"/>
      <c r="D15" s="51"/>
      <c r="E15" s="41"/>
      <c r="F15" s="51"/>
      <c r="G15" s="41"/>
      <c r="H15" s="51"/>
    </row>
    <row r="16" spans="1:12" ht="12" customHeight="1">
      <c r="A16" s="49">
        <v>5</v>
      </c>
      <c r="B16" s="50"/>
      <c r="C16" s="50"/>
      <c r="D16" s="51"/>
      <c r="E16" s="41"/>
      <c r="F16" s="51"/>
      <c r="G16" s="41"/>
      <c r="H16" s="51"/>
    </row>
    <row r="17" spans="1:8" ht="12" customHeight="1">
      <c r="A17" s="49">
        <v>6</v>
      </c>
      <c r="B17" s="50"/>
      <c r="C17" s="50"/>
      <c r="D17" s="51"/>
      <c r="E17" s="41"/>
      <c r="F17" s="51"/>
      <c r="G17" s="41"/>
      <c r="H17" s="51"/>
    </row>
    <row r="18" spans="1:8" ht="12" customHeight="1">
      <c r="A18" s="49">
        <v>7</v>
      </c>
      <c r="B18" s="50"/>
      <c r="C18" s="50"/>
      <c r="D18" s="51"/>
      <c r="E18" s="41"/>
      <c r="F18" s="51"/>
      <c r="G18" s="41"/>
      <c r="H18" s="51"/>
    </row>
    <row r="19" spans="1:8" ht="12" customHeight="1">
      <c r="A19" s="49">
        <v>8</v>
      </c>
      <c r="B19" s="50"/>
      <c r="C19" s="50"/>
      <c r="D19" s="51"/>
      <c r="E19" s="41"/>
      <c r="F19" s="51"/>
      <c r="G19" s="41"/>
      <c r="H19" s="51"/>
    </row>
    <row r="20" spans="1:8" ht="12" customHeight="1">
      <c r="A20" s="49">
        <v>9</v>
      </c>
      <c r="B20" s="50"/>
      <c r="C20" s="50"/>
      <c r="D20" s="51"/>
      <c r="E20" s="41"/>
      <c r="F20" s="51"/>
      <c r="G20" s="41"/>
      <c r="H20" s="51"/>
    </row>
    <row r="21" spans="1:8" ht="12" customHeight="1">
      <c r="A21" s="49">
        <v>10</v>
      </c>
      <c r="B21" s="50"/>
      <c r="C21" s="50"/>
      <c r="D21" s="51"/>
      <c r="E21" s="41"/>
      <c r="F21" s="51"/>
      <c r="G21" s="41"/>
      <c r="H21" s="51"/>
    </row>
    <row r="22" spans="1:8" ht="12" customHeight="1">
      <c r="A22" s="49">
        <v>11</v>
      </c>
      <c r="B22" s="50"/>
      <c r="C22" s="50"/>
      <c r="D22" s="51"/>
      <c r="E22" s="41"/>
      <c r="F22" s="51"/>
      <c r="G22" s="41"/>
      <c r="H22" s="51"/>
    </row>
    <row r="23" spans="1:8" ht="12" customHeight="1">
      <c r="A23" s="49">
        <v>12</v>
      </c>
      <c r="B23" s="50"/>
      <c r="C23" s="50"/>
      <c r="D23" s="51"/>
      <c r="E23" s="41"/>
      <c r="F23" s="51"/>
      <c r="G23" s="41"/>
      <c r="H23" s="51"/>
    </row>
    <row r="24" spans="1:8" ht="12" customHeight="1">
      <c r="A24" s="49">
        <v>13</v>
      </c>
      <c r="B24" s="50"/>
      <c r="C24" s="50"/>
      <c r="D24" s="51"/>
      <c r="E24" s="41"/>
      <c r="F24" s="51"/>
      <c r="G24" s="41"/>
      <c r="H24" s="51"/>
    </row>
    <row r="25" spans="1:8" ht="12" customHeight="1">
      <c r="A25" s="49">
        <v>14</v>
      </c>
      <c r="B25" s="50"/>
      <c r="C25" s="50"/>
      <c r="D25" s="51"/>
      <c r="E25" s="41"/>
      <c r="F25" s="51"/>
      <c r="G25" s="41"/>
      <c r="H25" s="51"/>
    </row>
    <row r="26" spans="1:8" ht="12" customHeight="1">
      <c r="A26" s="49">
        <v>15</v>
      </c>
      <c r="B26" s="50"/>
      <c r="C26" s="50"/>
      <c r="D26" s="51"/>
      <c r="E26" s="41"/>
      <c r="F26" s="51"/>
      <c r="G26" s="41"/>
      <c r="H26" s="51"/>
    </row>
    <row r="27" spans="1:8" ht="12" customHeight="1">
      <c r="A27" s="49">
        <v>16</v>
      </c>
      <c r="B27" s="50"/>
      <c r="C27" s="50"/>
      <c r="D27" s="51"/>
      <c r="E27" s="41"/>
      <c r="F27" s="51"/>
      <c r="G27" s="41"/>
      <c r="H27" s="51"/>
    </row>
    <row r="28" spans="1:8" ht="12" customHeight="1">
      <c r="A28" s="49">
        <v>17</v>
      </c>
      <c r="B28" s="50"/>
      <c r="C28" s="50"/>
      <c r="D28" s="51"/>
      <c r="E28" s="41"/>
      <c r="F28" s="51"/>
      <c r="G28" s="41"/>
      <c r="H28" s="51"/>
    </row>
    <row r="29" spans="1:8" ht="12" customHeight="1">
      <c r="A29" s="49">
        <v>18</v>
      </c>
      <c r="B29" s="50"/>
      <c r="C29" s="50"/>
      <c r="D29" s="51"/>
      <c r="E29" s="41"/>
      <c r="F29" s="51"/>
      <c r="G29" s="41"/>
      <c r="H29" s="51"/>
    </row>
    <row r="30" spans="1:8" ht="12" customHeight="1">
      <c r="A30" s="49">
        <v>19</v>
      </c>
      <c r="B30" s="50"/>
      <c r="C30" s="50"/>
      <c r="D30" s="51"/>
      <c r="E30" s="41"/>
      <c r="F30" s="51"/>
      <c r="G30" s="41"/>
      <c r="H30" s="51"/>
    </row>
    <row r="31" spans="1:8" ht="12" customHeight="1">
      <c r="A31" s="49">
        <v>20</v>
      </c>
      <c r="B31" s="50"/>
      <c r="C31" s="50"/>
      <c r="D31" s="51"/>
      <c r="E31" s="41"/>
      <c r="F31" s="51"/>
      <c r="G31" s="41"/>
      <c r="H31" s="51"/>
    </row>
    <row r="32" spans="1:8" ht="12" customHeight="1">
      <c r="A32" s="49">
        <v>21</v>
      </c>
      <c r="B32" s="50"/>
      <c r="C32" s="50"/>
      <c r="D32" s="51"/>
      <c r="E32" s="41"/>
      <c r="F32" s="51"/>
      <c r="G32" s="41"/>
      <c r="H32" s="51"/>
    </row>
    <row r="33" spans="1:21" ht="12" customHeight="1">
      <c r="A33" s="49">
        <v>22</v>
      </c>
      <c r="B33" s="50"/>
      <c r="C33" s="50"/>
      <c r="D33" s="51"/>
      <c r="E33" s="41"/>
      <c r="F33" s="51"/>
      <c r="G33" s="41"/>
      <c r="H33" s="51"/>
    </row>
    <row r="34" spans="1:21" ht="15.75" customHeight="1">
      <c r="A34" s="34"/>
      <c r="B34" s="63" t="s">
        <v>188</v>
      </c>
      <c r="C34" s="13">
        <f>COUNTIF('Participant Registration'!V:V,"X")-COUNTA(B12:B33)</f>
        <v>0</v>
      </c>
      <c r="D34" s="2" t="s">
        <v>189</v>
      </c>
    </row>
    <row r="35" spans="1:21" ht="15.75" customHeight="1">
      <c r="A35" s="45" t="s">
        <v>152</v>
      </c>
    </row>
    <row r="36" spans="1:21" ht="15.75" customHeight="1">
      <c r="A36" s="34" t="str">
        <f>"NAME: "&amp;AutoFill!C5</f>
        <v xml:space="preserve">NAME: </v>
      </c>
    </row>
    <row r="37" spans="1:21" ht="15.75" customHeight="1">
      <c r="A37" s="34" t="str">
        <f>"ADDRESS: "&amp;AutoFill!C7</f>
        <v xml:space="preserve">ADDRESS: </v>
      </c>
    </row>
    <row r="38" spans="1:21" ht="15.75" customHeight="1">
      <c r="A38" s="34" t="str">
        <f>"CELL PHONE:  "&amp;AutoFill!C9</f>
        <v xml:space="preserve">CELL PHONE:  </v>
      </c>
      <c r="D38" s="34" t="str">
        <f>"Alternate Contact Name:  "&amp;AutoFill!C11&amp;"   Alternate Contact Phone:  "&amp;AutoFill!C13</f>
        <v xml:space="preserve">Alternate Contact Name:     Alternate Contact Phone:  </v>
      </c>
    </row>
    <row r="39" spans="1:21" ht="15.75" customHeight="1">
      <c r="A39" s="34" t="str">
        <f>"AERIE /AUXILARY NAME &amp; #:  "&amp;AutoFill!C15</f>
        <v xml:space="preserve">AERIE /AUXILARY NAME &amp; #:  </v>
      </c>
    </row>
    <row r="40" spans="1:21" ht="15.75" customHeight="1">
      <c r="A40" s="34" t="s">
        <v>153</v>
      </c>
      <c r="C40" s="18"/>
      <c r="D40" s="18"/>
      <c r="E40" s="18"/>
      <c r="F40" s="18"/>
      <c r="G40" s="18"/>
      <c r="H40" s="46"/>
      <c r="J40" s="2" t="s">
        <v>154</v>
      </c>
      <c r="K40" s="64">
        <f>+AutoFill!C17</f>
        <v>0</v>
      </c>
      <c r="L40" s="52"/>
      <c r="N40" s="52"/>
      <c r="P40" s="52"/>
      <c r="Q40" s="52"/>
      <c r="R40" s="52"/>
    </row>
    <row r="41" spans="1:21" ht="9.75" customHeight="1">
      <c r="A41" s="47"/>
    </row>
    <row r="42" spans="1:21" ht="15.75" customHeight="1">
      <c r="A42" s="2" t="s">
        <v>190</v>
      </c>
    </row>
    <row r="43" spans="1:21" ht="6.75" customHeight="1">
      <c r="A43" s="47"/>
    </row>
    <row r="44" spans="1:21" ht="29.25" customHeight="1">
      <c r="A44" s="151" t="s">
        <v>191</v>
      </c>
      <c r="B44" s="150"/>
      <c r="C44" s="150"/>
      <c r="D44" s="150"/>
      <c r="E44" s="150"/>
      <c r="F44" s="150"/>
      <c r="G44" s="150"/>
      <c r="H44" s="150"/>
      <c r="I44" s="150"/>
      <c r="J44" s="150"/>
      <c r="K44" s="150"/>
      <c r="L44" s="150"/>
      <c r="M44" s="53"/>
      <c r="N44" s="53"/>
      <c r="O44" s="53"/>
      <c r="P44" s="53"/>
      <c r="Q44" s="53"/>
      <c r="R44" s="53"/>
      <c r="S44" s="53"/>
      <c r="T44" s="53"/>
      <c r="U44" s="53"/>
    </row>
    <row r="45" spans="1:21" ht="15.75" customHeight="1"/>
    <row r="46" spans="1:21" ht="15.75" customHeight="1"/>
    <row r="47" spans="1:21" ht="15.75" customHeight="1"/>
    <row r="48" spans="1:2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B8:C8"/>
    <mergeCell ref="B9:C9"/>
    <mergeCell ref="B10:C10"/>
    <mergeCell ref="A44:L44"/>
    <mergeCell ref="A1:L1"/>
    <mergeCell ref="A3:L3"/>
    <mergeCell ref="A6:A11"/>
    <mergeCell ref="B6:C6"/>
    <mergeCell ref="D6:D11"/>
    <mergeCell ref="E6:E11"/>
    <mergeCell ref="B7:C7"/>
  </mergeCells>
  <pageMargins left="0.25" right="0.05" top="1" bottom="0.5" header="0" footer="0"/>
  <pageSetup orientation="portrait"/>
  <headerFooter>
    <oddHeader>&amp;CWashington State Eagles Youth Convention  Castle Rock, Washington June 21, 22, 23, 2019</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1000"/>
  <sheetViews>
    <sheetView workbookViewId="0">
      <selection sqref="A1:I1"/>
    </sheetView>
  </sheetViews>
  <sheetFormatPr defaultColWidth="14.42578125" defaultRowHeight="15" customHeight="1" outlineLevelCol="1"/>
  <cols>
    <col min="1" max="1" width="3.28515625" customWidth="1"/>
    <col min="2" max="3" width="13.28515625" customWidth="1"/>
    <col min="4" max="4" width="11.5703125" customWidth="1"/>
    <col min="5" max="5" width="12.28515625" customWidth="1"/>
    <col min="6" max="6" width="3.28515625" customWidth="1"/>
    <col min="7" max="8" width="13.28515625" customWidth="1"/>
    <col min="9" max="9" width="11.85546875" customWidth="1"/>
    <col min="10" max="10" width="11.140625" customWidth="1"/>
    <col min="11" max="12" width="8.7109375" customWidth="1"/>
    <col min="13" max="13" width="9" customWidth="1"/>
    <col min="14" max="14" width="8.7109375" customWidth="1"/>
    <col min="15" max="15" width="8.7109375" hidden="1" customWidth="1" outlineLevel="1"/>
    <col min="16" max="16" width="14.42578125" collapsed="1"/>
  </cols>
  <sheetData>
    <row r="1" spans="1:15" ht="18.75">
      <c r="A1" s="160" t="s">
        <v>192</v>
      </c>
      <c r="B1" s="150"/>
      <c r="C1" s="150"/>
      <c r="D1" s="150"/>
      <c r="E1" s="150"/>
      <c r="F1" s="150"/>
      <c r="G1" s="150"/>
      <c r="H1" s="150"/>
      <c r="I1" s="150"/>
      <c r="J1" s="65"/>
      <c r="K1" s="65"/>
    </row>
    <row r="2" spans="1:15" ht="51" customHeight="1">
      <c r="A2" s="194" t="s">
        <v>193</v>
      </c>
      <c r="B2" s="150"/>
      <c r="C2" s="150"/>
      <c r="D2" s="150"/>
      <c r="E2" s="150"/>
      <c r="F2" s="150"/>
      <c r="G2" s="150"/>
      <c r="H2" s="150"/>
      <c r="I2" s="150"/>
      <c r="J2" s="66"/>
      <c r="K2" s="66"/>
    </row>
    <row r="3" spans="1:15" ht="12" customHeight="1">
      <c r="A3" s="67" t="s">
        <v>194</v>
      </c>
      <c r="B3" s="68"/>
      <c r="C3" s="68"/>
      <c r="D3" s="68"/>
      <c r="E3" s="68"/>
      <c r="F3" s="68"/>
      <c r="G3" s="68"/>
      <c r="H3" s="68"/>
      <c r="I3" s="68"/>
      <c r="J3" s="68"/>
      <c r="K3" s="68"/>
    </row>
    <row r="4" spans="1:15" ht="10.5" customHeight="1">
      <c r="A4" s="69" t="s">
        <v>195</v>
      </c>
      <c r="B4" s="70"/>
      <c r="C4" s="70"/>
      <c r="D4" s="70"/>
      <c r="E4" s="70"/>
      <c r="F4" s="70"/>
      <c r="G4" s="70"/>
      <c r="H4" s="70"/>
      <c r="I4" s="70"/>
      <c r="J4" s="70"/>
      <c r="K4" s="70"/>
    </row>
    <row r="5" spans="1:15" ht="10.5" customHeight="1">
      <c r="A5" s="69" t="s">
        <v>196</v>
      </c>
      <c r="B5" s="70"/>
      <c r="C5" s="70"/>
      <c r="D5" s="70"/>
      <c r="E5" s="70"/>
      <c r="F5" s="70"/>
      <c r="G5" s="70"/>
      <c r="H5" s="70"/>
      <c r="I5" s="70"/>
      <c r="J5" s="70"/>
      <c r="K5" s="70"/>
    </row>
    <row r="6" spans="1:15">
      <c r="B6" s="195" t="s">
        <v>197</v>
      </c>
      <c r="C6" s="196"/>
      <c r="D6" s="197"/>
      <c r="G6" s="195" t="s">
        <v>198</v>
      </c>
      <c r="H6" s="196"/>
      <c r="I6" s="197"/>
      <c r="O6" s="2" t="s">
        <v>199</v>
      </c>
    </row>
    <row r="7" spans="1:15">
      <c r="B7" s="71" t="s">
        <v>200</v>
      </c>
      <c r="C7" s="72"/>
      <c r="D7" s="73"/>
      <c r="E7" s="72"/>
      <c r="G7" s="71" t="s">
        <v>200</v>
      </c>
      <c r="H7" s="72"/>
      <c r="I7" s="73"/>
      <c r="J7" s="72"/>
      <c r="O7" s="2" t="s">
        <v>201</v>
      </c>
    </row>
    <row r="8" spans="1:15" ht="28.5" customHeight="1">
      <c r="B8" s="198" t="s">
        <v>202</v>
      </c>
      <c r="C8" s="192"/>
      <c r="D8" s="193"/>
      <c r="E8" s="72"/>
      <c r="G8" s="198" t="s">
        <v>203</v>
      </c>
      <c r="H8" s="192"/>
      <c r="I8" s="193"/>
      <c r="J8" s="72"/>
    </row>
    <row r="9" spans="1:15">
      <c r="B9" s="191"/>
      <c r="C9" s="192"/>
      <c r="D9" s="193"/>
      <c r="E9" s="72"/>
      <c r="G9" s="191"/>
      <c r="H9" s="192"/>
      <c r="I9" s="193"/>
      <c r="J9" s="72"/>
    </row>
    <row r="10" spans="1:15" ht="28.5" customHeight="1">
      <c r="B10" s="74" t="s">
        <v>204</v>
      </c>
      <c r="C10" s="75" t="s">
        <v>150</v>
      </c>
      <c r="D10" s="76" t="s">
        <v>205</v>
      </c>
      <c r="E10" s="72"/>
      <c r="G10" s="74" t="s">
        <v>204</v>
      </c>
      <c r="H10" s="75" t="s">
        <v>150</v>
      </c>
      <c r="I10" s="76" t="s">
        <v>205</v>
      </c>
      <c r="J10" s="72"/>
    </row>
    <row r="11" spans="1:15">
      <c r="A11" s="2">
        <v>1</v>
      </c>
      <c r="B11" s="77"/>
      <c r="C11" s="78"/>
      <c r="D11" s="79"/>
      <c r="E11" s="72"/>
      <c r="F11" s="2">
        <v>1</v>
      </c>
      <c r="G11" s="77"/>
      <c r="H11" s="78"/>
      <c r="I11" s="79"/>
      <c r="J11" s="72"/>
    </row>
    <row r="12" spans="1:15">
      <c r="A12" s="2">
        <v>2</v>
      </c>
      <c r="B12" s="77"/>
      <c r="C12" s="78"/>
      <c r="D12" s="79"/>
      <c r="E12" s="72"/>
      <c r="F12" s="2">
        <v>2</v>
      </c>
      <c r="G12" s="77"/>
      <c r="H12" s="78"/>
      <c r="I12" s="79"/>
      <c r="J12" s="72"/>
    </row>
    <row r="13" spans="1:15">
      <c r="A13" s="2">
        <v>3</v>
      </c>
      <c r="B13" s="77"/>
      <c r="C13" s="78"/>
      <c r="D13" s="79"/>
      <c r="E13" s="72"/>
      <c r="F13" s="2">
        <v>3</v>
      </c>
      <c r="G13" s="77"/>
      <c r="H13" s="78"/>
      <c r="I13" s="79"/>
      <c r="J13" s="72"/>
    </row>
    <row r="14" spans="1:15">
      <c r="A14" s="2">
        <v>4</v>
      </c>
      <c r="B14" s="77"/>
      <c r="C14" s="78"/>
      <c r="D14" s="79"/>
      <c r="E14" s="72"/>
      <c r="F14" s="2">
        <v>4</v>
      </c>
      <c r="G14" s="77"/>
      <c r="H14" s="78"/>
      <c r="I14" s="79"/>
      <c r="J14" s="72"/>
    </row>
    <row r="15" spans="1:15">
      <c r="A15" s="2">
        <v>5</v>
      </c>
      <c r="B15" s="77"/>
      <c r="C15" s="78"/>
      <c r="D15" s="79"/>
      <c r="E15" s="72"/>
      <c r="F15" s="2">
        <v>5</v>
      </c>
      <c r="G15" s="77"/>
      <c r="H15" s="78"/>
      <c r="I15" s="79"/>
      <c r="J15" s="72"/>
    </row>
    <row r="16" spans="1:15">
      <c r="A16" s="2">
        <v>6</v>
      </c>
      <c r="B16" s="77"/>
      <c r="C16" s="78"/>
      <c r="D16" s="79"/>
      <c r="E16" s="72"/>
      <c r="F16" s="2">
        <v>6</v>
      </c>
      <c r="G16" s="77"/>
      <c r="H16" s="78"/>
      <c r="I16" s="79"/>
      <c r="J16" s="72"/>
    </row>
    <row r="17" spans="1:10">
      <c r="A17" s="2">
        <v>7</v>
      </c>
      <c r="B17" s="77"/>
      <c r="C17" s="78"/>
      <c r="D17" s="79"/>
      <c r="E17" s="72"/>
      <c r="F17" s="2">
        <v>7</v>
      </c>
      <c r="G17" s="77"/>
      <c r="H17" s="78"/>
      <c r="I17" s="79"/>
      <c r="J17" s="72"/>
    </row>
    <row r="18" spans="1:10">
      <c r="A18" s="2">
        <v>8</v>
      </c>
      <c r="B18" s="77"/>
      <c r="C18" s="78"/>
      <c r="D18" s="79"/>
      <c r="E18" s="72"/>
      <c r="F18" s="2">
        <v>8</v>
      </c>
      <c r="G18" s="77"/>
      <c r="H18" s="78"/>
      <c r="I18" s="79"/>
      <c r="J18" s="72"/>
    </row>
    <row r="19" spans="1:10">
      <c r="A19" s="2">
        <v>9</v>
      </c>
      <c r="B19" s="77"/>
      <c r="C19" s="78"/>
      <c r="D19" s="79"/>
      <c r="E19" s="72"/>
      <c r="F19" s="2">
        <v>9</v>
      </c>
      <c r="G19" s="77"/>
      <c r="H19" s="78"/>
      <c r="I19" s="79"/>
      <c r="J19" s="72"/>
    </row>
    <row r="20" spans="1:10">
      <c r="A20" s="2">
        <v>10</v>
      </c>
      <c r="B20" s="77"/>
      <c r="C20" s="78"/>
      <c r="D20" s="79"/>
      <c r="E20" s="72"/>
      <c r="F20" s="2">
        <v>10</v>
      </c>
      <c r="G20" s="77"/>
      <c r="H20" s="78"/>
      <c r="I20" s="79"/>
      <c r="J20" s="72"/>
    </row>
    <row r="21" spans="1:10" ht="15.75" customHeight="1">
      <c r="A21" s="2">
        <v>11</v>
      </c>
      <c r="B21" s="77"/>
      <c r="C21" s="78"/>
      <c r="D21" s="79"/>
      <c r="E21" s="72"/>
      <c r="F21" s="2">
        <v>11</v>
      </c>
      <c r="G21" s="77"/>
      <c r="H21" s="78"/>
      <c r="I21" s="79"/>
      <c r="J21" s="72"/>
    </row>
    <row r="22" spans="1:10" ht="15.75" customHeight="1">
      <c r="A22" s="2">
        <v>12</v>
      </c>
      <c r="B22" s="80"/>
      <c r="C22" s="81"/>
      <c r="D22" s="82"/>
      <c r="E22" s="72"/>
      <c r="F22" s="2">
        <v>12</v>
      </c>
      <c r="G22" s="80"/>
      <c r="H22" s="81"/>
      <c r="I22" s="82"/>
      <c r="J22" s="72"/>
    </row>
    <row r="23" spans="1:10" ht="9" customHeight="1">
      <c r="B23" s="72"/>
      <c r="C23" s="72"/>
      <c r="D23" s="72"/>
      <c r="E23" s="72"/>
      <c r="F23" s="72"/>
      <c r="G23" s="72"/>
      <c r="H23" s="72"/>
      <c r="I23" s="72"/>
      <c r="J23" s="72"/>
    </row>
    <row r="24" spans="1:10" ht="15.75" customHeight="1">
      <c r="B24" s="195" t="s">
        <v>206</v>
      </c>
      <c r="C24" s="196"/>
      <c r="D24" s="197"/>
      <c r="G24" s="195" t="s">
        <v>207</v>
      </c>
      <c r="H24" s="196"/>
      <c r="I24" s="197"/>
      <c r="J24" s="72"/>
    </row>
    <row r="25" spans="1:10" ht="15.75" customHeight="1">
      <c r="B25" s="71" t="s">
        <v>200</v>
      </c>
      <c r="C25" s="72"/>
      <c r="D25" s="73"/>
      <c r="E25" s="72"/>
      <c r="G25" s="71" t="s">
        <v>200</v>
      </c>
      <c r="H25" s="72"/>
      <c r="I25" s="73"/>
      <c r="J25" s="72"/>
    </row>
    <row r="26" spans="1:10" ht="28.5" customHeight="1">
      <c r="B26" s="198" t="s">
        <v>208</v>
      </c>
      <c r="C26" s="192"/>
      <c r="D26" s="193"/>
      <c r="E26" s="72"/>
      <c r="G26" s="198" t="s">
        <v>209</v>
      </c>
      <c r="H26" s="192"/>
      <c r="I26" s="193"/>
      <c r="J26" s="72"/>
    </row>
    <row r="27" spans="1:10" ht="15.75" customHeight="1">
      <c r="B27" s="191"/>
      <c r="C27" s="192"/>
      <c r="D27" s="193"/>
      <c r="E27" s="72"/>
      <c r="G27" s="191"/>
      <c r="H27" s="192"/>
      <c r="I27" s="193"/>
      <c r="J27" s="72"/>
    </row>
    <row r="28" spans="1:10" ht="30" customHeight="1">
      <c r="B28" s="74" t="s">
        <v>204</v>
      </c>
      <c r="C28" s="75" t="s">
        <v>150</v>
      </c>
      <c r="D28" s="76" t="s">
        <v>205</v>
      </c>
      <c r="E28" s="72"/>
      <c r="G28" s="74" t="s">
        <v>204</v>
      </c>
      <c r="H28" s="75" t="s">
        <v>150</v>
      </c>
      <c r="I28" s="76" t="s">
        <v>205</v>
      </c>
      <c r="J28" s="72"/>
    </row>
    <row r="29" spans="1:10" ht="15.75" customHeight="1">
      <c r="A29" s="2">
        <v>1</v>
      </c>
      <c r="B29" s="77"/>
      <c r="C29" s="78"/>
      <c r="D29" s="79"/>
      <c r="E29" s="72"/>
      <c r="F29" s="2">
        <v>1</v>
      </c>
      <c r="G29" s="77"/>
      <c r="H29" s="78"/>
      <c r="I29" s="79"/>
      <c r="J29" s="72"/>
    </row>
    <row r="30" spans="1:10" ht="15.75" customHeight="1">
      <c r="A30" s="2">
        <v>2</v>
      </c>
      <c r="B30" s="77"/>
      <c r="C30" s="78"/>
      <c r="D30" s="79"/>
      <c r="E30" s="72"/>
      <c r="F30" s="2">
        <v>2</v>
      </c>
      <c r="G30" s="77"/>
      <c r="H30" s="78"/>
      <c r="I30" s="79"/>
      <c r="J30" s="72"/>
    </row>
    <row r="31" spans="1:10" ht="15.75" customHeight="1">
      <c r="A31" s="2">
        <v>3</v>
      </c>
      <c r="B31" s="77"/>
      <c r="C31" s="78"/>
      <c r="D31" s="79"/>
      <c r="E31" s="72"/>
      <c r="F31" s="2">
        <v>3</v>
      </c>
      <c r="G31" s="77"/>
      <c r="H31" s="78"/>
      <c r="I31" s="79"/>
      <c r="J31" s="72"/>
    </row>
    <row r="32" spans="1:10" ht="15.75" customHeight="1">
      <c r="A32" s="2">
        <v>4</v>
      </c>
      <c r="B32" s="77"/>
      <c r="C32" s="78"/>
      <c r="D32" s="79"/>
      <c r="E32" s="72"/>
      <c r="F32" s="2">
        <v>4</v>
      </c>
      <c r="G32" s="77"/>
      <c r="H32" s="78"/>
      <c r="I32" s="79"/>
      <c r="J32" s="72"/>
    </row>
    <row r="33" spans="1:10" ht="15.75" customHeight="1">
      <c r="A33" s="2">
        <v>5</v>
      </c>
      <c r="B33" s="77"/>
      <c r="C33" s="78"/>
      <c r="D33" s="79"/>
      <c r="E33" s="72"/>
      <c r="F33" s="2">
        <v>5</v>
      </c>
      <c r="G33" s="77"/>
      <c r="H33" s="78"/>
      <c r="I33" s="79"/>
      <c r="J33" s="72"/>
    </row>
    <row r="34" spans="1:10" ht="15.75" customHeight="1">
      <c r="A34" s="2">
        <v>6</v>
      </c>
      <c r="B34" s="77"/>
      <c r="C34" s="78"/>
      <c r="D34" s="79"/>
      <c r="E34" s="72"/>
      <c r="F34" s="2">
        <v>6</v>
      </c>
      <c r="G34" s="77"/>
      <c r="H34" s="78"/>
      <c r="I34" s="79"/>
      <c r="J34" s="72"/>
    </row>
    <row r="35" spans="1:10" ht="15.75" customHeight="1">
      <c r="A35" s="2">
        <v>7</v>
      </c>
      <c r="B35" s="77"/>
      <c r="C35" s="78"/>
      <c r="D35" s="79"/>
      <c r="E35" s="72"/>
      <c r="F35" s="2">
        <v>7</v>
      </c>
      <c r="G35" s="77"/>
      <c r="H35" s="78"/>
      <c r="I35" s="79"/>
      <c r="J35" s="72"/>
    </row>
    <row r="36" spans="1:10" ht="15.75" customHeight="1">
      <c r="A36" s="2">
        <v>8</v>
      </c>
      <c r="B36" s="77"/>
      <c r="C36" s="78"/>
      <c r="D36" s="79"/>
      <c r="E36" s="72"/>
      <c r="F36" s="2">
        <v>8</v>
      </c>
      <c r="G36" s="77"/>
      <c r="H36" s="78"/>
      <c r="I36" s="79"/>
      <c r="J36" s="72"/>
    </row>
    <row r="37" spans="1:10" ht="15.75" customHeight="1">
      <c r="A37" s="2">
        <v>9</v>
      </c>
      <c r="B37" s="77"/>
      <c r="C37" s="78"/>
      <c r="D37" s="79"/>
      <c r="E37" s="72"/>
      <c r="F37" s="2">
        <v>9</v>
      </c>
      <c r="G37" s="77"/>
      <c r="H37" s="78"/>
      <c r="I37" s="79"/>
      <c r="J37" s="72"/>
    </row>
    <row r="38" spans="1:10" ht="15.75" customHeight="1">
      <c r="A38" s="2">
        <v>10</v>
      </c>
      <c r="B38" s="77"/>
      <c r="C38" s="78"/>
      <c r="D38" s="79"/>
      <c r="E38" s="72"/>
      <c r="F38" s="2">
        <v>10</v>
      </c>
      <c r="G38" s="77"/>
      <c r="H38" s="78"/>
      <c r="I38" s="79"/>
      <c r="J38" s="72"/>
    </row>
    <row r="39" spans="1:10" ht="15.75" customHeight="1">
      <c r="A39" s="2">
        <v>11</v>
      </c>
      <c r="B39" s="77"/>
      <c r="C39" s="78"/>
      <c r="D39" s="79"/>
      <c r="E39" s="72"/>
      <c r="F39" s="2">
        <v>11</v>
      </c>
      <c r="G39" s="77"/>
      <c r="H39" s="78"/>
      <c r="I39" s="79"/>
      <c r="J39" s="72"/>
    </row>
    <row r="40" spans="1:10" ht="15.75" customHeight="1">
      <c r="A40" s="2">
        <v>12</v>
      </c>
      <c r="B40" s="80"/>
      <c r="C40" s="81"/>
      <c r="D40" s="82"/>
      <c r="E40" s="72"/>
      <c r="F40" s="2">
        <v>12</v>
      </c>
      <c r="G40" s="80"/>
      <c r="H40" s="81"/>
      <c r="I40" s="82"/>
      <c r="J40" s="72"/>
    </row>
    <row r="41" spans="1:10" ht="7.5" customHeight="1">
      <c r="A41" s="34"/>
    </row>
    <row r="42" spans="1:10" ht="15.75" customHeight="1">
      <c r="B42" s="63" t="s">
        <v>188</v>
      </c>
      <c r="C42" s="13">
        <f>COUNTIF('Participant Registration'!Y:Y,"X")-COUNTA(B11:B22)-COUNTA(G11:G22)-COUNTA(B29:B40)-COUNTA(G29:G40)</f>
        <v>0</v>
      </c>
      <c r="D42" s="72" t="s">
        <v>210</v>
      </c>
    </row>
    <row r="43" spans="1:10" ht="15.75" customHeight="1"/>
    <row r="44" spans="1:10" ht="15.75" customHeight="1"/>
    <row r="45" spans="1:10" ht="15.75" customHeight="1"/>
    <row r="46" spans="1:10" ht="15.75" customHeight="1"/>
    <row r="47" spans="1:10" ht="15.75" customHeight="1"/>
    <row r="48" spans="1:10"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B27:D27"/>
    <mergeCell ref="G27:I27"/>
    <mergeCell ref="A1:I1"/>
    <mergeCell ref="A2:I2"/>
    <mergeCell ref="B6:D6"/>
    <mergeCell ref="G6:I6"/>
    <mergeCell ref="B8:D8"/>
    <mergeCell ref="G8:I8"/>
    <mergeCell ref="G9:I9"/>
    <mergeCell ref="B9:D9"/>
    <mergeCell ref="B24:D24"/>
    <mergeCell ref="G24:I24"/>
    <mergeCell ref="B26:D26"/>
    <mergeCell ref="G26:I26"/>
  </mergeCells>
  <dataValidations count="1">
    <dataValidation type="list" allowBlank="1" showInputMessage="1" showErrorMessage="1" prompt="Select" sqref="D7 I7 D25 I25" xr:uid="{00000000-0002-0000-0700-000000000000}">
      <formula1>$O$6:$O$7</formula1>
    </dataValidation>
  </dataValidations>
  <pageMargins left="0.25" right="0.05" top="1" bottom="0.5" header="0" footer="0"/>
  <pageSetup orientation="portrait"/>
  <headerFooter>
    <oddHeader>&amp;CWashington State Eagles Youth Convention  Moses Lake, Washington  June 27, 28, 29, 2025</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000"/>
  <sheetViews>
    <sheetView topLeftCell="A16" workbookViewId="0">
      <selection activeCell="A40" sqref="A40:C42"/>
    </sheetView>
  </sheetViews>
  <sheetFormatPr defaultColWidth="14.42578125" defaultRowHeight="15" customHeight="1"/>
  <cols>
    <col min="1" max="6" width="8.7109375" customWidth="1"/>
    <col min="7" max="7" width="7.42578125" customWidth="1"/>
    <col min="8" max="8" width="8.5703125" customWidth="1"/>
    <col min="9" max="9" width="10.28515625" customWidth="1"/>
    <col min="10" max="11" width="8.7109375" customWidth="1"/>
  </cols>
  <sheetData>
    <row r="1" spans="1:11" ht="18.75">
      <c r="A1" s="160" t="s">
        <v>211</v>
      </c>
      <c r="B1" s="150"/>
      <c r="C1" s="150"/>
      <c r="D1" s="150"/>
      <c r="E1" s="150"/>
      <c r="F1" s="150"/>
      <c r="G1" s="150"/>
      <c r="H1" s="150"/>
      <c r="I1" s="150"/>
      <c r="J1" s="150"/>
      <c r="K1" s="150"/>
    </row>
    <row r="2" spans="1:11" ht="6.75" customHeight="1">
      <c r="A2" s="5"/>
    </row>
    <row r="3" spans="1:11" ht="46.5" customHeight="1">
      <c r="A3" s="152" t="s">
        <v>212</v>
      </c>
      <c r="B3" s="150"/>
      <c r="C3" s="150"/>
      <c r="D3" s="150"/>
      <c r="E3" s="150"/>
      <c r="F3" s="150"/>
      <c r="G3" s="150"/>
      <c r="H3" s="150"/>
      <c r="I3" s="150"/>
      <c r="J3" s="150"/>
      <c r="K3" s="150"/>
    </row>
    <row r="4" spans="1:11" ht="6" customHeight="1">
      <c r="A4" s="5"/>
    </row>
    <row r="5" spans="1:11" ht="45.75" customHeight="1">
      <c r="A5" s="152" t="s">
        <v>213</v>
      </c>
      <c r="B5" s="150"/>
      <c r="C5" s="150"/>
      <c r="D5" s="150"/>
      <c r="E5" s="150"/>
      <c r="F5" s="150"/>
      <c r="G5" s="150"/>
      <c r="H5" s="150"/>
      <c r="I5" s="150"/>
      <c r="J5" s="150"/>
      <c r="K5" s="150"/>
    </row>
    <row r="6" spans="1:11" ht="6" customHeight="1">
      <c r="A6" s="5"/>
    </row>
    <row r="7" spans="1:11" ht="29.25" customHeight="1">
      <c r="A7" s="152" t="s">
        <v>214</v>
      </c>
      <c r="B7" s="150"/>
      <c r="C7" s="150"/>
      <c r="D7" s="150"/>
      <c r="E7" s="150"/>
      <c r="F7" s="150"/>
      <c r="G7" s="150"/>
      <c r="H7" s="150"/>
      <c r="I7" s="150"/>
      <c r="J7" s="150"/>
      <c r="K7" s="150"/>
    </row>
    <row r="8" spans="1:11" ht="6" customHeight="1">
      <c r="A8" s="5"/>
    </row>
    <row r="9" spans="1:11" ht="15.75">
      <c r="F9" s="83" t="s">
        <v>215</v>
      </c>
      <c r="H9" s="83" t="s">
        <v>216</v>
      </c>
      <c r="J9" s="84" t="s">
        <v>217</v>
      </c>
    </row>
    <row r="10" spans="1:11">
      <c r="A10" s="5" t="s">
        <v>218</v>
      </c>
      <c r="C10" s="5"/>
      <c r="D10" s="85"/>
      <c r="F10" s="86"/>
      <c r="H10" s="87">
        <v>35</v>
      </c>
      <c r="J10" s="88">
        <f>+F10*H10</f>
        <v>0</v>
      </c>
    </row>
    <row r="11" spans="1:11" ht="7.5" customHeight="1">
      <c r="F11" s="5"/>
      <c r="H11" s="87"/>
    </row>
    <row r="12" spans="1:11">
      <c r="A12" s="5" t="s">
        <v>219</v>
      </c>
      <c r="C12" s="5"/>
      <c r="F12" s="89"/>
      <c r="H12" s="87">
        <v>65</v>
      </c>
      <c r="J12" s="88">
        <f>+F12*H12</f>
        <v>0</v>
      </c>
    </row>
    <row r="13" spans="1:11" ht="7.5" customHeight="1">
      <c r="F13" s="5"/>
      <c r="H13" s="90"/>
    </row>
    <row r="14" spans="1:11">
      <c r="A14" s="5" t="s">
        <v>220</v>
      </c>
      <c r="C14" s="5"/>
      <c r="F14" s="89"/>
      <c r="H14" s="87">
        <v>100</v>
      </c>
      <c r="J14" s="88">
        <f>+F14*H14</f>
        <v>0</v>
      </c>
    </row>
    <row r="15" spans="1:11" ht="7.5" customHeight="1">
      <c r="F15" s="5"/>
      <c r="H15" s="90"/>
    </row>
    <row r="16" spans="1:11">
      <c r="A16" s="5" t="s">
        <v>221</v>
      </c>
      <c r="D16" s="5"/>
      <c r="F16" s="89"/>
      <c r="H16" s="87">
        <v>1</v>
      </c>
      <c r="I16" s="2" t="s">
        <v>222</v>
      </c>
      <c r="J16" s="88">
        <f>+F16*H16</f>
        <v>0</v>
      </c>
    </row>
    <row r="17" spans="1:11" ht="7.5" customHeight="1">
      <c r="F17" s="5"/>
    </row>
    <row r="18" spans="1:11" ht="10.5" customHeight="1">
      <c r="A18" s="5"/>
    </row>
    <row r="19" spans="1:11">
      <c r="C19" s="16" t="s">
        <v>223</v>
      </c>
      <c r="D19" s="86"/>
      <c r="E19" s="86"/>
      <c r="F19" s="86"/>
      <c r="G19" s="86"/>
      <c r="H19" s="86"/>
    </row>
    <row r="20" spans="1:11" ht="9.75" customHeight="1">
      <c r="A20" s="47"/>
    </row>
    <row r="21" spans="1:11" ht="15.75" customHeight="1">
      <c r="C21" s="16" t="s">
        <v>224</v>
      </c>
      <c r="D21" s="86"/>
      <c r="E21" s="86"/>
      <c r="F21" s="86"/>
      <c r="G21" s="86"/>
      <c r="H21" s="86"/>
    </row>
    <row r="22" spans="1:11" ht="8.25" customHeight="1">
      <c r="A22" s="47"/>
    </row>
    <row r="23" spans="1:11" ht="15.75" customHeight="1">
      <c r="C23" s="16" t="s">
        <v>225</v>
      </c>
      <c r="D23" s="202"/>
      <c r="E23" s="203"/>
    </row>
    <row r="24" spans="1:11" ht="9.75" customHeight="1">
      <c r="A24" s="47"/>
    </row>
    <row r="25" spans="1:11" ht="15.75" customHeight="1">
      <c r="A25" s="5"/>
      <c r="C25" s="16" t="s">
        <v>226</v>
      </c>
      <c r="D25" s="86"/>
      <c r="E25" s="86"/>
      <c r="F25" s="86"/>
      <c r="G25" s="86"/>
      <c r="H25" s="86"/>
    </row>
    <row r="26" spans="1:11" ht="7.5" customHeight="1">
      <c r="A26" s="47"/>
    </row>
    <row r="27" spans="1:11" ht="15.75" customHeight="1">
      <c r="C27" s="16" t="s">
        <v>227</v>
      </c>
      <c r="D27" s="86"/>
      <c r="E27" s="86"/>
      <c r="F27" s="86"/>
      <c r="G27" s="86"/>
      <c r="H27" s="86"/>
    </row>
    <row r="28" spans="1:11" ht="15.75" customHeight="1">
      <c r="A28" s="47"/>
    </row>
    <row r="29" spans="1:11" ht="40.5" customHeight="1">
      <c r="A29" s="152" t="s">
        <v>352</v>
      </c>
      <c r="B29" s="150"/>
      <c r="C29" s="150"/>
      <c r="D29" s="150"/>
      <c r="E29" s="150"/>
      <c r="F29" s="150"/>
      <c r="G29" s="150"/>
      <c r="H29" s="150"/>
      <c r="I29" s="150"/>
      <c r="J29" s="150"/>
      <c r="K29" s="150"/>
    </row>
    <row r="30" spans="1:11" ht="15.75" customHeight="1">
      <c r="A30" s="5"/>
    </row>
    <row r="31" spans="1:11" ht="15.75" customHeight="1">
      <c r="A31" s="5" t="s">
        <v>0</v>
      </c>
      <c r="E31" s="199" t="s">
        <v>228</v>
      </c>
      <c r="F31" s="200"/>
      <c r="G31" s="200"/>
      <c r="H31" s="200"/>
      <c r="I31" s="200"/>
      <c r="J31" s="166"/>
    </row>
    <row r="32" spans="1:11" ht="15.75" customHeight="1">
      <c r="A32" s="5"/>
      <c r="E32" s="201" t="s">
        <v>229</v>
      </c>
      <c r="F32" s="150"/>
      <c r="G32" s="150"/>
      <c r="H32" s="150"/>
      <c r="I32" s="150"/>
      <c r="J32" s="168"/>
    </row>
    <row r="33" spans="1:10" ht="15.75" customHeight="1">
      <c r="A33" s="5" t="s">
        <v>1</v>
      </c>
      <c r="E33" s="91"/>
      <c r="J33" s="92"/>
    </row>
    <row r="34" spans="1:10" ht="15.75" customHeight="1">
      <c r="A34" s="5" t="s">
        <v>2</v>
      </c>
      <c r="E34" s="91"/>
      <c r="J34" s="92"/>
    </row>
    <row r="35" spans="1:10" ht="15.75" customHeight="1">
      <c r="A35" s="5" t="s">
        <v>3</v>
      </c>
      <c r="E35" s="91"/>
      <c r="J35" s="92"/>
    </row>
    <row r="36" spans="1:10" ht="15.75" customHeight="1">
      <c r="A36" s="5" t="s">
        <v>4</v>
      </c>
      <c r="E36" s="91"/>
      <c r="J36" s="92"/>
    </row>
    <row r="37" spans="1:10" ht="15.75" customHeight="1">
      <c r="A37" s="6" t="s">
        <v>5</v>
      </c>
      <c r="E37" s="91"/>
      <c r="J37" s="92"/>
    </row>
    <row r="38" spans="1:10" ht="15.75" customHeight="1">
      <c r="A38" s="5"/>
      <c r="E38" s="91"/>
      <c r="J38" s="92"/>
    </row>
    <row r="39" spans="1:10" ht="15.75" customHeight="1">
      <c r="A39" s="5" t="s">
        <v>6</v>
      </c>
      <c r="E39" s="91"/>
      <c r="J39" s="92"/>
    </row>
    <row r="40" spans="1:10" ht="15.75" customHeight="1">
      <c r="A40" s="7" t="s">
        <v>1</v>
      </c>
      <c r="E40" s="91"/>
      <c r="J40" s="92"/>
    </row>
    <row r="41" spans="1:10" ht="15.75" customHeight="1">
      <c r="A41" s="7" t="s">
        <v>7</v>
      </c>
      <c r="E41" s="91"/>
      <c r="J41" s="92"/>
    </row>
    <row r="42" spans="1:10" ht="15.75" customHeight="1">
      <c r="A42" s="7" t="s">
        <v>8</v>
      </c>
      <c r="E42" s="91"/>
      <c r="J42" s="92"/>
    </row>
    <row r="43" spans="1:10" ht="15.75" customHeight="1">
      <c r="A43" s="5"/>
      <c r="E43" s="91"/>
      <c r="J43" s="92"/>
    </row>
    <row r="44" spans="1:10" ht="15.75" customHeight="1">
      <c r="E44" s="93"/>
      <c r="F44" s="94"/>
      <c r="G44" s="94"/>
      <c r="H44" s="94"/>
      <c r="I44" s="94"/>
      <c r="J44" s="95"/>
    </row>
    <row r="45" spans="1:10" ht="15.75" customHeight="1"/>
    <row r="46" spans="1:10" ht="15.75" customHeight="1"/>
    <row r="47" spans="1:10" ht="15.75" customHeight="1"/>
    <row r="48" spans="1:10"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A29:K29"/>
    <mergeCell ref="E31:J31"/>
    <mergeCell ref="E32:J32"/>
    <mergeCell ref="A1:K1"/>
    <mergeCell ref="A3:K3"/>
    <mergeCell ref="A5:K5"/>
    <mergeCell ref="A7:K7"/>
    <mergeCell ref="D23:E23"/>
  </mergeCells>
  <hyperlinks>
    <hyperlink ref="A37" r:id="rId1" xr:uid="{00000000-0004-0000-0800-000000000000}"/>
  </hyperlinks>
  <pageMargins left="0.25" right="0.05" top="1" bottom="0.5" header="0" footer="0"/>
  <pageSetup orientation="portrait"/>
  <headerFooter>
    <oddHeader>&amp;CWashington State Eagles Youth Convention  Moses Lake, Washington  June 27, 28, 29, 2025</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1000"/>
  <sheetViews>
    <sheetView workbookViewId="0">
      <selection activeCell="E41" sqref="E41"/>
    </sheetView>
  </sheetViews>
  <sheetFormatPr defaultColWidth="14.42578125" defaultRowHeight="15" customHeight="1"/>
  <cols>
    <col min="1" max="1" width="3.140625" customWidth="1"/>
    <col min="2" max="2" width="14" customWidth="1"/>
    <col min="3" max="5" width="8.7109375" customWidth="1"/>
    <col min="6" max="6" width="11.42578125" customWidth="1"/>
    <col min="7" max="7" width="11.85546875" customWidth="1"/>
    <col min="8" max="10" width="8.7109375" customWidth="1"/>
  </cols>
  <sheetData>
    <row r="1" spans="1:10" ht="18.75">
      <c r="A1" s="160" t="s">
        <v>230</v>
      </c>
      <c r="B1" s="150"/>
      <c r="C1" s="150"/>
      <c r="D1" s="150"/>
      <c r="E1" s="150"/>
      <c r="F1" s="150"/>
      <c r="G1" s="150"/>
      <c r="H1" s="150"/>
      <c r="I1" s="150"/>
      <c r="J1" s="150"/>
    </row>
    <row r="2" spans="1:10">
      <c r="A2" s="7"/>
    </row>
    <row r="3" spans="1:10">
      <c r="A3" s="7" t="s">
        <v>231</v>
      </c>
    </row>
    <row r="4" spans="1:10">
      <c r="A4" s="7" t="s">
        <v>232</v>
      </c>
    </row>
    <row r="5" spans="1:10">
      <c r="A5" s="7" t="s">
        <v>233</v>
      </c>
    </row>
    <row r="6" spans="1:10">
      <c r="A6" s="148"/>
      <c r="B6" s="138"/>
      <c r="C6" s="138"/>
      <c r="D6" s="138"/>
      <c r="E6" s="138"/>
      <c r="F6" s="138"/>
    </row>
    <row r="7" spans="1:10">
      <c r="B7" s="7" t="s">
        <v>234</v>
      </c>
      <c r="C7" s="18"/>
      <c r="D7" s="18"/>
      <c r="E7" s="18"/>
      <c r="F7" s="18"/>
      <c r="G7" s="18"/>
      <c r="H7" s="18"/>
    </row>
    <row r="8" spans="1:10">
      <c r="A8" s="7"/>
    </row>
    <row r="9" spans="1:10" ht="30">
      <c r="B9" s="96" t="s">
        <v>235</v>
      </c>
      <c r="C9" s="97" t="s">
        <v>236</v>
      </c>
      <c r="D9" s="98">
        <v>15</v>
      </c>
      <c r="E9" s="97" t="s">
        <v>237</v>
      </c>
      <c r="F9" s="98">
        <v>30</v>
      </c>
      <c r="G9" s="97" t="s">
        <v>238</v>
      </c>
      <c r="H9" s="98">
        <v>40</v>
      </c>
      <c r="I9" s="99" t="s">
        <v>239</v>
      </c>
      <c r="J9" s="100" t="s">
        <v>240</v>
      </c>
    </row>
    <row r="10" spans="1:10">
      <c r="B10" s="101"/>
      <c r="C10" s="102" t="s">
        <v>241</v>
      </c>
      <c r="D10" s="103" t="s">
        <v>242</v>
      </c>
      <c r="E10" s="102" t="s">
        <v>241</v>
      </c>
      <c r="F10" s="103" t="s">
        <v>242</v>
      </c>
      <c r="G10" s="102" t="s">
        <v>241</v>
      </c>
      <c r="H10" s="103" t="s">
        <v>242</v>
      </c>
      <c r="I10" s="104" t="s">
        <v>241</v>
      </c>
      <c r="J10" s="103" t="s">
        <v>242</v>
      </c>
    </row>
    <row r="11" spans="1:10">
      <c r="B11" s="105" t="s">
        <v>243</v>
      </c>
      <c r="C11" s="106"/>
      <c r="D11" s="107"/>
      <c r="E11" s="106"/>
      <c r="F11" s="108"/>
      <c r="G11" s="106"/>
      <c r="H11" s="108"/>
      <c r="I11" s="104"/>
      <c r="J11" s="108"/>
    </row>
    <row r="12" spans="1:10">
      <c r="B12" s="109" t="s">
        <v>244</v>
      </c>
      <c r="C12" s="106"/>
      <c r="D12" s="107" t="s">
        <v>245</v>
      </c>
      <c r="E12" s="106"/>
      <c r="F12" s="107" t="s">
        <v>245</v>
      </c>
      <c r="G12" s="106"/>
      <c r="H12" s="107" t="s">
        <v>245</v>
      </c>
      <c r="I12" s="104"/>
      <c r="J12" s="107" t="s">
        <v>245</v>
      </c>
    </row>
    <row r="13" spans="1:10">
      <c r="B13" s="110" t="s">
        <v>246</v>
      </c>
      <c r="C13" s="106"/>
      <c r="D13" s="107" t="s">
        <v>245</v>
      </c>
      <c r="E13" s="106"/>
      <c r="F13" s="107" t="s">
        <v>245</v>
      </c>
      <c r="G13" s="106"/>
      <c r="H13" s="107" t="s">
        <v>245</v>
      </c>
      <c r="I13" s="104"/>
      <c r="J13" s="107" t="s">
        <v>245</v>
      </c>
    </row>
    <row r="14" spans="1:10">
      <c r="B14" s="110" t="s">
        <v>247</v>
      </c>
      <c r="C14" s="106"/>
      <c r="D14" s="107" t="s">
        <v>245</v>
      </c>
      <c r="E14" s="106"/>
      <c r="F14" s="107" t="s">
        <v>245</v>
      </c>
      <c r="G14" s="106"/>
      <c r="H14" s="107" t="s">
        <v>245</v>
      </c>
      <c r="I14" s="104"/>
      <c r="J14" s="107" t="s">
        <v>245</v>
      </c>
    </row>
    <row r="15" spans="1:10">
      <c r="B15" s="110" t="s">
        <v>248</v>
      </c>
      <c r="C15" s="106"/>
      <c r="D15" s="107" t="s">
        <v>245</v>
      </c>
      <c r="E15" s="106"/>
      <c r="F15" s="107" t="s">
        <v>245</v>
      </c>
      <c r="G15" s="106"/>
      <c r="H15" s="107" t="s">
        <v>245</v>
      </c>
      <c r="I15" s="104"/>
      <c r="J15" s="107" t="s">
        <v>245</v>
      </c>
    </row>
    <row r="16" spans="1:10">
      <c r="B16" s="110"/>
      <c r="C16" s="106"/>
      <c r="D16" s="108"/>
      <c r="E16" s="106"/>
      <c r="F16" s="108"/>
      <c r="G16" s="106"/>
      <c r="H16" s="108"/>
      <c r="I16" s="104"/>
      <c r="J16" s="108"/>
    </row>
    <row r="17" spans="1:10">
      <c r="B17" s="111" t="s">
        <v>249</v>
      </c>
      <c r="C17" s="106"/>
      <c r="D17" s="108"/>
      <c r="E17" s="106"/>
      <c r="F17" s="108"/>
      <c r="G17" s="106"/>
      <c r="H17" s="108"/>
      <c r="I17" s="104"/>
      <c r="J17" s="108"/>
    </row>
    <row r="18" spans="1:10">
      <c r="B18" s="110" t="s">
        <v>250</v>
      </c>
      <c r="C18" s="106"/>
      <c r="D18" s="107" t="s">
        <v>245</v>
      </c>
      <c r="E18" s="106"/>
      <c r="F18" s="107" t="s">
        <v>245</v>
      </c>
      <c r="G18" s="106"/>
      <c r="H18" s="107" t="s">
        <v>245</v>
      </c>
      <c r="I18" s="104"/>
      <c r="J18" s="107" t="s">
        <v>245</v>
      </c>
    </row>
    <row r="19" spans="1:10">
      <c r="B19" s="110" t="s">
        <v>251</v>
      </c>
      <c r="C19" s="106"/>
      <c r="D19" s="107" t="s">
        <v>245</v>
      </c>
      <c r="E19" s="106"/>
      <c r="F19" s="107" t="s">
        <v>245</v>
      </c>
      <c r="G19" s="106"/>
      <c r="H19" s="107" t="s">
        <v>245</v>
      </c>
      <c r="I19" s="104"/>
      <c r="J19" s="107" t="s">
        <v>245</v>
      </c>
    </row>
    <row r="20" spans="1:10">
      <c r="B20" s="110" t="s">
        <v>252</v>
      </c>
      <c r="C20" s="106"/>
      <c r="D20" s="107" t="s">
        <v>245</v>
      </c>
      <c r="E20" s="106"/>
      <c r="F20" s="107" t="s">
        <v>245</v>
      </c>
      <c r="G20" s="106"/>
      <c r="H20" s="107" t="s">
        <v>245</v>
      </c>
      <c r="I20" s="104"/>
      <c r="J20" s="107" t="s">
        <v>245</v>
      </c>
    </row>
    <row r="21" spans="1:10" ht="15.75" customHeight="1">
      <c r="B21" s="110" t="s">
        <v>253</v>
      </c>
      <c r="C21" s="106"/>
      <c r="D21" s="107" t="s">
        <v>245</v>
      </c>
      <c r="E21" s="106"/>
      <c r="F21" s="107" t="s">
        <v>245</v>
      </c>
      <c r="G21" s="106"/>
      <c r="H21" s="107" t="s">
        <v>245</v>
      </c>
      <c r="I21" s="104"/>
      <c r="J21" s="107" t="s">
        <v>245</v>
      </c>
    </row>
    <row r="22" spans="1:10" ht="15.75" customHeight="1">
      <c r="B22" s="112" t="s">
        <v>254</v>
      </c>
      <c r="C22" s="106"/>
      <c r="D22" s="107" t="s">
        <v>245</v>
      </c>
      <c r="E22" s="106"/>
      <c r="F22" s="107" t="s">
        <v>245</v>
      </c>
      <c r="G22" s="106"/>
      <c r="H22" s="107" t="s">
        <v>245</v>
      </c>
      <c r="I22" s="104"/>
      <c r="J22" s="107" t="s">
        <v>245</v>
      </c>
    </row>
    <row r="23" spans="1:10" ht="15.75" customHeight="1">
      <c r="B23" s="112" t="s">
        <v>255</v>
      </c>
      <c r="C23" s="106"/>
      <c r="D23" s="107" t="s">
        <v>245</v>
      </c>
      <c r="E23" s="106"/>
      <c r="F23" s="107" t="s">
        <v>245</v>
      </c>
      <c r="G23" s="106"/>
      <c r="H23" s="107" t="s">
        <v>245</v>
      </c>
      <c r="I23" s="104"/>
      <c r="J23" s="107" t="s">
        <v>245</v>
      </c>
    </row>
    <row r="24" spans="1:10" ht="15.75" customHeight="1">
      <c r="B24" s="112" t="s">
        <v>256</v>
      </c>
      <c r="C24" s="106"/>
      <c r="D24" s="107" t="s">
        <v>245</v>
      </c>
      <c r="E24" s="106"/>
      <c r="F24" s="107" t="s">
        <v>245</v>
      </c>
      <c r="G24" s="106"/>
      <c r="H24" s="107" t="s">
        <v>245</v>
      </c>
      <c r="I24" s="104"/>
      <c r="J24" s="107" t="s">
        <v>245</v>
      </c>
    </row>
    <row r="25" spans="1:10" ht="15.75" customHeight="1">
      <c r="B25" s="110"/>
      <c r="C25" s="106"/>
      <c r="D25" s="108"/>
      <c r="E25" s="106"/>
      <c r="F25" s="108"/>
      <c r="G25" s="106"/>
      <c r="H25" s="108"/>
      <c r="I25" s="104"/>
      <c r="J25" s="108"/>
    </row>
    <row r="26" spans="1:10" ht="15.75" customHeight="1">
      <c r="B26" s="113" t="s">
        <v>257</v>
      </c>
      <c r="C26" s="106"/>
      <c r="D26" s="107" t="s">
        <v>245</v>
      </c>
      <c r="E26" s="106"/>
      <c r="F26" s="107" t="s">
        <v>245</v>
      </c>
      <c r="G26" s="106"/>
      <c r="H26" s="107" t="s">
        <v>245</v>
      </c>
      <c r="I26" s="106"/>
      <c r="J26" s="107" t="s">
        <v>245</v>
      </c>
    </row>
    <row r="27" spans="1:10" ht="15.75" customHeight="1">
      <c r="A27" s="7"/>
    </row>
    <row r="28" spans="1:10" ht="15.75" customHeight="1">
      <c r="A28" s="7" t="s">
        <v>258</v>
      </c>
    </row>
    <row r="29" spans="1:10" ht="15.75" customHeight="1">
      <c r="A29" s="7"/>
    </row>
    <row r="30" spans="1:10" ht="15.75" customHeight="1">
      <c r="A30" s="114" t="s">
        <v>353</v>
      </c>
    </row>
    <row r="31" spans="1:10" ht="15.75" customHeight="1"/>
    <row r="32" spans="1:10" ht="15.75" customHeight="1">
      <c r="G32" s="1" t="s">
        <v>259</v>
      </c>
    </row>
    <row r="33" spans="5:12" ht="15.75" customHeight="1"/>
    <row r="34" spans="5:12" ht="15.75" customHeight="1"/>
    <row r="35" spans="5:12" ht="15.75" customHeight="1"/>
    <row r="36" spans="5:12" ht="15.75" customHeight="1"/>
    <row r="37" spans="5:12" ht="15.75" customHeight="1">
      <c r="E37" s="1" t="s">
        <v>259</v>
      </c>
    </row>
    <row r="38" spans="5:12" ht="15.75" customHeight="1"/>
    <row r="39" spans="5:12" ht="15.75" customHeight="1"/>
    <row r="40" spans="5:12" ht="15.75" customHeight="1"/>
    <row r="41" spans="5:12" ht="15.75" customHeight="1"/>
    <row r="42" spans="5:12" ht="15.75" customHeight="1"/>
    <row r="43" spans="5:12" ht="15.75" customHeight="1"/>
    <row r="44" spans="5:12" ht="15.75" customHeight="1"/>
    <row r="45" spans="5:12" ht="15.75" customHeight="1">
      <c r="L45" s="1" t="s">
        <v>259</v>
      </c>
    </row>
    <row r="46" spans="5:12" ht="15.75" customHeight="1"/>
    <row r="47" spans="5:12" ht="15.75" customHeight="1"/>
    <row r="48" spans="5:12"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J1"/>
  </mergeCells>
  <pageMargins left="0.25" right="0.05" top="1" bottom="0.5" header="0" footer="0"/>
  <pageSetup orientation="portrait"/>
  <headerFooter>
    <oddHeader>&amp;CWashington State Eagles Youth Convention  Moses Lake, Washington  June 27, 28, 29, 2025</oddHead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Instructions</vt:lpstr>
      <vt:lpstr>AutoFill</vt:lpstr>
      <vt:lpstr>Individual Activities</vt:lpstr>
      <vt:lpstr>Participant Registration</vt:lpstr>
      <vt:lpstr>Chaperone Visitor Reg</vt:lpstr>
      <vt:lpstr>Swimming</vt:lpstr>
      <vt:lpstr>Talent</vt:lpstr>
      <vt:lpstr>Ad Order</vt:lpstr>
      <vt:lpstr>Clothing Order Request</vt:lpstr>
      <vt:lpstr>Final Clothing Order</vt:lpstr>
      <vt:lpstr>Checklist</vt:lpstr>
      <vt:lpstr>Registration Summary</vt:lpstr>
      <vt:lpstr>Royalty</vt:lpstr>
      <vt:lpstr>Royalty Permission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Wilkins</dc:creator>
  <cp:lastModifiedBy>Luanne Peel</cp:lastModifiedBy>
  <dcterms:created xsi:type="dcterms:W3CDTF">2017-11-13T18:46:35Z</dcterms:created>
  <dcterms:modified xsi:type="dcterms:W3CDTF">2026-04-14T00:02:51Z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