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rin\Documents\Town of Roseboom\Town Clerk Folder\Abstracts and minute attachments\2019 Attachments\September 12, 2019 Attachments\"/>
    </mc:Choice>
  </mc:AlternateContent>
  <bookViews>
    <workbookView xWindow="0" yWindow="0" windowWidth="20490" windowHeight="7755" firstSheet="12" activeTab="15"/>
  </bookViews>
  <sheets>
    <sheet name="CDPHP" sheetId="2" r:id="rId1"/>
    <sheet name="Hughes Network System" sheetId="52" r:id="rId2"/>
    <sheet name="FCCSV" sheetId="4" r:id="rId3"/>
    <sheet name="On Time Waste" sheetId="1" r:id="rId4"/>
    <sheet name="Patti Gustafson (Verizon)" sheetId="56" r:id="rId5"/>
    <sheet name="National Grid" sheetId="57" r:id="rId6"/>
    <sheet name="National Grid Bldg (2)" sheetId="68" r:id="rId7"/>
    <sheet name="Evening Star Bookkeeping " sheetId="66" r:id="rId8"/>
    <sheet name="Verizon" sheetId="69" r:id="rId9"/>
    <sheet name="R.L.Parsons Inc" sheetId="63" r:id="rId10"/>
    <sheet name="Jess Vandewerker" sheetId="72" r:id="rId11"/>
    <sheet name="Office State Comptroller" sheetId="78" r:id="rId12"/>
    <sheet name="Prillcrest (L Prill)" sheetId="79" r:id="rId13"/>
    <sheet name="Allegra Schecter" sheetId="80" r:id="rId14"/>
    <sheet name="Kaps Krew Electric" sheetId="81" r:id="rId15"/>
    <sheet name="Pennysaver" sheetId="82" r:id="rId1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25" i="82" l="1"/>
  <c r="F23" i="82"/>
  <c r="A18" i="82"/>
  <c r="A17" i="82"/>
  <c r="A17" i="79"/>
  <c r="I8" i="72"/>
  <c r="B22" i="66"/>
  <c r="A1" i="69"/>
  <c r="A31" i="82" l="1"/>
  <c r="F27" i="82"/>
  <c r="A1" i="82"/>
  <c r="A28" i="81" l="1"/>
  <c r="F24" i="81"/>
  <c r="A18" i="81"/>
  <c r="A17" i="81"/>
  <c r="A1" i="81"/>
  <c r="A28" i="80" l="1"/>
  <c r="F24" i="80"/>
  <c r="A18" i="80"/>
  <c r="A17" i="80"/>
  <c r="A1" i="80"/>
  <c r="A29" i="79"/>
  <c r="F25" i="79"/>
  <c r="A18" i="79"/>
  <c r="A1" i="79"/>
  <c r="F24" i="52" l="1"/>
  <c r="F20" i="78" l="1"/>
  <c r="F25" i="78" s="1"/>
  <c r="A29" i="78"/>
  <c r="A18" i="78"/>
  <c r="A17" i="78"/>
  <c r="A1" i="78"/>
  <c r="A32" i="52" l="1"/>
  <c r="A1" i="52"/>
  <c r="F25" i="66" l="1"/>
  <c r="A29" i="72" l="1"/>
  <c r="F25" i="72"/>
  <c r="A17" i="72"/>
  <c r="A16" i="72"/>
  <c r="A1" i="72"/>
  <c r="A16" i="1" l="1"/>
  <c r="A17" i="1"/>
  <c r="A28" i="69" l="1"/>
  <c r="F24" i="69"/>
  <c r="A17" i="69"/>
  <c r="A16" i="69"/>
  <c r="A28" i="68" l="1"/>
  <c r="F24" i="68"/>
  <c r="A17" i="68"/>
  <c r="A16" i="68"/>
  <c r="A1" i="68"/>
  <c r="A29" i="66"/>
  <c r="A17" i="66"/>
  <c r="A16" i="66"/>
  <c r="A1" i="66"/>
  <c r="A29" i="63" l="1"/>
  <c r="F25" i="63"/>
  <c r="A17" i="63"/>
  <c r="A16" i="63"/>
  <c r="A1" i="63"/>
  <c r="A28" i="57"/>
  <c r="F24" i="57"/>
  <c r="A17" i="57"/>
  <c r="A16" i="57"/>
  <c r="A1" i="57"/>
  <c r="A17" i="56"/>
  <c r="A16" i="56"/>
  <c r="A28" i="56"/>
  <c r="F24" i="56"/>
  <c r="A1" i="56"/>
  <c r="F27" i="52" l="1"/>
  <c r="A28" i="1" l="1"/>
  <c r="A1" i="1"/>
  <c r="A28" i="4"/>
  <c r="A1" i="4"/>
  <c r="F24" i="4" l="1"/>
  <c r="F26" i="2" l="1"/>
  <c r="F24" i="1" l="1"/>
</calcChain>
</file>

<file path=xl/comments1.xml><?xml version="1.0" encoding="utf-8"?>
<comments xmlns="http://schemas.openxmlformats.org/spreadsheetml/2006/main">
  <authors>
    <author>Patti Gustafson</author>
  </authors>
  <commentList>
    <comment ref="F16" authorId="0" shapeId="0">
      <text>
        <r>
          <rPr>
            <b/>
            <sz val="9"/>
            <color indexed="81"/>
            <rFont val="Tahoma"/>
            <family val="2"/>
          </rPr>
          <t xml:space="preserve">Patti Gustafson:
The re-newal 2018-2019 rate is:
</t>
        </r>
        <r>
          <rPr>
            <b/>
            <i/>
            <u/>
            <sz val="9"/>
            <color indexed="81"/>
            <rFont val="Tahoma"/>
            <family val="2"/>
          </rPr>
          <t xml:space="preserve">2019
</t>
        </r>
        <r>
          <rPr>
            <b/>
            <sz val="9"/>
            <color indexed="81"/>
            <rFont val="Tahoma"/>
            <family val="2"/>
          </rPr>
          <t xml:space="preserve">Health Ins    $  984.88
Dental Ins   </t>
        </r>
        <r>
          <rPr>
            <b/>
            <u/>
            <sz val="9"/>
            <color indexed="81"/>
            <rFont val="Tahoma"/>
            <family val="2"/>
          </rPr>
          <t xml:space="preserve"> $    26.26
</t>
        </r>
        <r>
          <rPr>
            <b/>
            <sz val="9"/>
            <color indexed="81"/>
            <rFont val="Tahoma"/>
            <family val="2"/>
          </rPr>
          <t xml:space="preserve">    Total         $1011.14 Individual Tier per month</t>
        </r>
        <r>
          <rPr>
            <sz val="9"/>
            <color indexed="81"/>
            <rFont val="Tahoma"/>
            <family val="2"/>
          </rPr>
          <t xml:space="preserve">
</t>
        </r>
        <r>
          <rPr>
            <b/>
            <i/>
            <u/>
            <sz val="9"/>
            <color indexed="81"/>
            <rFont val="Tahoma"/>
            <family val="2"/>
          </rPr>
          <t>2018</t>
        </r>
        <r>
          <rPr>
            <sz val="9"/>
            <color indexed="81"/>
            <rFont val="Tahoma"/>
            <family val="2"/>
          </rPr>
          <t xml:space="preserve">                                    </t>
        </r>
        <r>
          <rPr>
            <b/>
            <i/>
            <u/>
            <sz val="9"/>
            <color indexed="81"/>
            <rFont val="Tahoma"/>
            <family val="2"/>
          </rPr>
          <t>2017</t>
        </r>
        <r>
          <rPr>
            <sz val="9"/>
            <color indexed="81"/>
            <rFont val="Tahoma"/>
            <family val="2"/>
          </rPr>
          <t xml:space="preserve">
</t>
        </r>
        <r>
          <rPr>
            <b/>
            <sz val="9"/>
            <color indexed="81"/>
            <rFont val="Tahoma"/>
            <family val="2"/>
          </rPr>
          <t>Health Ins………856.93           Health Ins    $ 782.50
Dental Ins…….</t>
        </r>
        <r>
          <rPr>
            <b/>
            <u/>
            <sz val="9"/>
            <color indexed="81"/>
            <rFont val="Tahoma"/>
            <family val="2"/>
          </rPr>
          <t xml:space="preserve">   26.26 </t>
        </r>
        <r>
          <rPr>
            <b/>
            <sz val="9"/>
            <color indexed="81"/>
            <rFont val="Tahoma"/>
            <family val="2"/>
          </rPr>
          <t xml:space="preserve">          </t>
        </r>
        <r>
          <rPr>
            <b/>
            <u/>
            <sz val="9"/>
            <color indexed="81"/>
            <rFont val="Tahoma"/>
            <family val="2"/>
          </rPr>
          <t xml:space="preserve"> Dental Ins     $  26.26    
  </t>
        </r>
        <r>
          <rPr>
            <b/>
            <sz val="9"/>
            <color indexed="81"/>
            <rFont val="Tahoma"/>
            <family val="2"/>
          </rPr>
          <t xml:space="preserve">                         $883.19                                    $808.76</t>
        </r>
      </text>
    </comment>
  </commentList>
</comments>
</file>

<file path=xl/sharedStrings.xml><?xml version="1.0" encoding="utf-8"?>
<sst xmlns="http://schemas.openxmlformats.org/spreadsheetml/2006/main" count="640" uniqueCount="191">
  <si>
    <t>TOWN OF ROSEBOOM</t>
  </si>
  <si>
    <t>PURCHASE REQUISITION</t>
  </si>
  <si>
    <t>CHERRY VALLEY, NY 13320</t>
  </si>
  <si>
    <t>DEPARTMENT</t>
  </si>
  <si>
    <t>Town of Roseboom</t>
  </si>
  <si>
    <t>Ship To:</t>
  </si>
  <si>
    <t>Bill To:</t>
  </si>
  <si>
    <t>Co. Hwy 50</t>
  </si>
  <si>
    <t>Cherry Valley, NY 13320</t>
  </si>
  <si>
    <t>Appropriation  Fund</t>
  </si>
  <si>
    <t>Order From</t>
  </si>
  <si>
    <t>Pay To:</t>
  </si>
  <si>
    <t xml:space="preserve">Appropriation  </t>
  </si>
  <si>
    <t>Appropriation No.</t>
  </si>
  <si>
    <t>Description</t>
  </si>
  <si>
    <t>Quantity</t>
  </si>
  <si>
    <t>Cost</t>
  </si>
  <si>
    <t>Total Cost</t>
  </si>
  <si>
    <t>Remarks: I hereby certify that the items of this account are correct; that the disbursements and services charged therein have been made and rendered, and that no part thereof has been paid or satisfied, that the amount herein mentioned is in full settlement for all services rendered and materials furnished.</t>
  </si>
  <si>
    <t>Signature: ________________________________________                                 Date:  __________________</t>
  </si>
  <si>
    <t>General Fund</t>
  </si>
  <si>
    <t>A.9060.8</t>
  </si>
  <si>
    <t>CDPHP</t>
  </si>
  <si>
    <t>A.1640.4</t>
  </si>
  <si>
    <t>FCCSV</t>
  </si>
  <si>
    <t>FISRST CHRISTIAN CHURCH OF SOUTH VALLEY</t>
  </si>
  <si>
    <t>1160 STATE HWY 165</t>
  </si>
  <si>
    <t xml:space="preserve">Account: </t>
  </si>
  <si>
    <t>Monthlly Stipend</t>
  </si>
  <si>
    <t>Apporoved Via: Resolution &amp; Organizational Chart/Bi-Laws</t>
  </si>
  <si>
    <t>ON TIME WASTE</t>
  </si>
  <si>
    <t>PO BOX 81</t>
  </si>
  <si>
    <t>SPRAKERS, NY 12166</t>
  </si>
  <si>
    <t>A.8160.4</t>
  </si>
  <si>
    <t>PO BOX 5251</t>
  </si>
  <si>
    <t>BINGHAMTON  NY 13902</t>
  </si>
  <si>
    <t>Account: Group # 10008426</t>
  </si>
  <si>
    <t>For: Stipend to offset ovehead costs associated with Town Board Meetings</t>
  </si>
  <si>
    <t>Refuse/Disposal Service</t>
  </si>
  <si>
    <t>Note: Need Invoice; arrives usually after Board Meeting</t>
  </si>
  <si>
    <t>Note: Need On-Line Invoice; arrives usually after Board Meeting</t>
  </si>
  <si>
    <t>Note: Policy Renewal &amp; Rates effective 12/01/18</t>
  </si>
  <si>
    <t>Health Insurance - Individual Tier</t>
  </si>
  <si>
    <t>Dental Insurance - Individual Tier</t>
  </si>
  <si>
    <t xml:space="preserve">                    Patti Gustafson, Town Supervisor   (607)-264-3046</t>
  </si>
  <si>
    <t>APPROVAL FOR PAYMENT from the Town of Roseboom: This claim (Purchase Order) is approved and ordered to be paid from the appropriation indicated above.  Purchase Order authorized;  see authorized signtures below.</t>
  </si>
  <si>
    <t>Patti Gustafson</t>
  </si>
  <si>
    <t>c/o 678 east Main Street</t>
  </si>
  <si>
    <t>Cobleskill, NY 12043</t>
  </si>
  <si>
    <t>Building &amp; Office Expense</t>
  </si>
  <si>
    <t>Reimbursment for Town Share of Internet Usage</t>
  </si>
  <si>
    <t>Verizon</t>
  </si>
  <si>
    <t>See attached Verizon Bill</t>
  </si>
  <si>
    <t>National Grid</t>
  </si>
  <si>
    <t>PO Box 11742</t>
  </si>
  <si>
    <t>Newark, NJ  07101-4742</t>
  </si>
  <si>
    <t>A.5182.4</t>
  </si>
  <si>
    <t>Street Lighting Expense</t>
  </si>
  <si>
    <t>Bill For: Street Lighting Service</t>
  </si>
  <si>
    <t>Account No: 63952-94109</t>
  </si>
  <si>
    <t>R.L. Parsons, Inc</t>
  </si>
  <si>
    <t>PO Box 336</t>
  </si>
  <si>
    <t>Sharon Springs, NY 13459</t>
  </si>
  <si>
    <t>518-284-2421           800-686-1626</t>
  </si>
  <si>
    <t>Building/Office Expenses</t>
  </si>
  <si>
    <t>Heating Fuel for Garage Building &amp; Office</t>
  </si>
  <si>
    <t>Evening Star Bookkeeping</t>
  </si>
  <si>
    <t>PO Box 512</t>
  </si>
  <si>
    <t>Schoharie, NY 12157</t>
  </si>
  <si>
    <t>A.1220.47</t>
  </si>
  <si>
    <t>Supervisor - Accounting</t>
  </si>
  <si>
    <t>Buidling /Office Expense</t>
  </si>
  <si>
    <t>Bill For: Electric Servicce for Building Garage &amp; Office</t>
  </si>
  <si>
    <t>PO BOX 15125</t>
  </si>
  <si>
    <t>ALBANY, NY 12212</t>
  </si>
  <si>
    <t>A.1640.4 - Town Office/Bldg</t>
  </si>
  <si>
    <t>Refuse/Garbage Expense</t>
  </si>
  <si>
    <t>Jess VanDewerker</t>
  </si>
  <si>
    <t>Doc Ahlers Road</t>
  </si>
  <si>
    <t>Cleaning Services</t>
  </si>
  <si>
    <t>A.1110.4 - Town Justice/Court</t>
  </si>
  <si>
    <t>Hughes Network Systems</t>
  </si>
  <si>
    <r>
      <t xml:space="preserve">Remarks: I, </t>
    </r>
    <r>
      <rPr>
        <b/>
        <u/>
        <sz val="11"/>
        <color theme="1"/>
        <rFont val="Calibri"/>
        <family val="2"/>
        <scheme val="minor"/>
      </rPr>
      <t xml:space="preserve">Hughes Network System, </t>
    </r>
    <r>
      <rPr>
        <b/>
        <sz val="11"/>
        <color theme="1"/>
        <rFont val="Calibri"/>
        <family val="2"/>
        <scheme val="minor"/>
      </rPr>
      <t xml:space="preserve"> hereby certify that the items of this account are correct; that the disbursements and services charged therein have been made and rendered, and that no part thereof has been paid or satisfied, that the amount herein mentioned is in full settlement for all services rendered and materials furnished.  Signature:_________________________________.</t>
    </r>
  </si>
  <si>
    <t>Acct# 6275</t>
  </si>
  <si>
    <t>Hughes Net Internet Service</t>
  </si>
  <si>
    <t>Base Amount</t>
  </si>
  <si>
    <t>Taxes</t>
  </si>
  <si>
    <t>A.1640.4 =    $42.77</t>
  </si>
  <si>
    <t>A.1110.4 =    $42.76</t>
  </si>
  <si>
    <t>PO Box 96874</t>
  </si>
  <si>
    <t>Chicago  IL  60693-6874</t>
  </si>
  <si>
    <t>Plan: Business 35</t>
  </si>
  <si>
    <t>___Gallons Kerosene</t>
  </si>
  <si>
    <t>Office State Comptroller</t>
  </si>
  <si>
    <t>Justice Court Fund</t>
  </si>
  <si>
    <t>PO Box 271</t>
  </si>
  <si>
    <t>Albany, NY  12201-0271</t>
  </si>
  <si>
    <t>A.631</t>
  </si>
  <si>
    <t>Liability Due</t>
  </si>
  <si>
    <t>Collected</t>
  </si>
  <si>
    <t>Less for Town</t>
  </si>
  <si>
    <t>Total due to NYS</t>
  </si>
  <si>
    <t>Invoice No:  no invoice this month</t>
  </si>
  <si>
    <t>no invoice this month</t>
  </si>
  <si>
    <t>Due: n/a</t>
  </si>
  <si>
    <t>Acct No: SME 78062</t>
  </si>
  <si>
    <t>Invoice No: B1-343045086</t>
  </si>
  <si>
    <t xml:space="preserve">Paid On-Line:  </t>
  </si>
  <si>
    <t>3 hrs @ $15.00</t>
  </si>
  <si>
    <t>REQUISITION/VOUCHER NO.            ____140______</t>
  </si>
  <si>
    <r>
      <t>Period:</t>
    </r>
    <r>
      <rPr>
        <sz val="11"/>
        <color rgb="FFFF0000"/>
        <rFont val="Calibri"/>
        <family val="2"/>
        <scheme val="minor"/>
      </rPr>
      <t xml:space="preserve"> October 2019</t>
    </r>
  </si>
  <si>
    <t>Due:   Octoberr 01, 2019</t>
  </si>
  <si>
    <r>
      <t xml:space="preserve">Signature:    </t>
    </r>
    <r>
      <rPr>
        <sz val="11"/>
        <color theme="1"/>
        <rFont val="Monotype Corsiva"/>
        <family val="4"/>
      </rPr>
      <t>Patti Gustafson, Supervisor  C1</t>
    </r>
    <r>
      <rPr>
        <sz val="11"/>
        <color theme="1"/>
        <rFont val="Calibri"/>
        <family val="2"/>
        <scheme val="minor"/>
      </rPr>
      <t xml:space="preserve">                                                                   Date:   09/12/19</t>
    </r>
  </si>
  <si>
    <t>PURCHASE ORDER REQUISITION/VOUCHER NO.            _____141_____</t>
  </si>
  <si>
    <t>Period: 09/06 - 10/05/19</t>
  </si>
  <si>
    <t>Due: 09/05/19</t>
  </si>
  <si>
    <t>REQUISITION/VOUCHER NO.            _____142_______</t>
  </si>
  <si>
    <r>
      <t>Period:</t>
    </r>
    <r>
      <rPr>
        <sz val="11"/>
        <color rgb="FFFF0000"/>
        <rFont val="Calibri"/>
        <family val="2"/>
        <scheme val="minor"/>
      </rPr>
      <t xml:space="preserve">  September 2019</t>
    </r>
  </si>
  <si>
    <t>REQUISITION/VOUCHER NO.            _____143_______</t>
  </si>
  <si>
    <t>Period: September 2019</t>
  </si>
  <si>
    <t>Invoice #:  IN 11348</t>
  </si>
  <si>
    <t>Due: 09/21/19</t>
  </si>
  <si>
    <t>REQUISITION/VOUCHER NO.            _____144_______</t>
  </si>
  <si>
    <t>Period:  08/01/19 - 09/01/19</t>
  </si>
  <si>
    <t>153.31 @ 65%</t>
  </si>
  <si>
    <t>Invoice # 3931963398</t>
  </si>
  <si>
    <t>Period:  07/22/19 - 08/22/19</t>
  </si>
  <si>
    <t>Due: Seotember 20, 2019</t>
  </si>
  <si>
    <t xml:space="preserve">Paid On-Line: </t>
  </si>
  <si>
    <t>REQUISITION/VOUCHER NO.            _____145_______</t>
  </si>
  <si>
    <t>REQUISITION/VOUCHER NO.            _____146______</t>
  </si>
  <si>
    <t>Period:  08/01/19 - 09/03/19</t>
  </si>
  <si>
    <t>Due:  September 27, 2019</t>
  </si>
  <si>
    <t>REQUISITION/VOUCHER NO.            _____147_______</t>
  </si>
  <si>
    <t>August  2019 Services</t>
  </si>
  <si>
    <t>Invoice No:  22822</t>
  </si>
  <si>
    <t>Invoice Date:  9/6/19</t>
  </si>
  <si>
    <t>REQUISITION/VOUCHER NO.            ____148______</t>
  </si>
  <si>
    <t>Period:  09/04/19 - 10/03/19</t>
  </si>
  <si>
    <t>Due:  09/30/19</t>
  </si>
  <si>
    <t>REQUISITION/VOUCHER NO.            _____149_______</t>
  </si>
  <si>
    <t>REQUISITION/VOUCHER NO.            ____150________</t>
  </si>
  <si>
    <t>August  2019:  3 Hours</t>
  </si>
  <si>
    <t>Dates Worked: _____________________________</t>
  </si>
  <si>
    <t>REQUISITION/VOUCHER NO.            _____151_______</t>
  </si>
  <si>
    <t>Justice Court Fees: July 2019</t>
  </si>
  <si>
    <t>No Fees Due to NYS for July 2019</t>
  </si>
  <si>
    <t>REQUISITION/VOUCHER NO.            _____152______</t>
  </si>
  <si>
    <t>PO Box 275</t>
  </si>
  <si>
    <t>Westford, NY 13488</t>
  </si>
  <si>
    <t>Tel: 1-607-264-3402</t>
  </si>
  <si>
    <t>Prillcrest    (Larry Prill)</t>
  </si>
  <si>
    <t>A.1620.4</t>
  </si>
  <si>
    <t>Municipal Bldg Reserve</t>
  </si>
  <si>
    <t>aka:  Salt Shed Facility</t>
  </si>
  <si>
    <t>See Attached Invoice</t>
  </si>
  <si>
    <t>Drafting Salt Shed Facility Plans including NYS PE Stamp</t>
  </si>
  <si>
    <t>REQUISITION/VOUCHER NO.            _____153______</t>
  </si>
  <si>
    <t>Allegra Schecter</t>
  </si>
  <si>
    <t>211 Adair Road</t>
  </si>
  <si>
    <t>Tel: 607-264-8433</t>
  </si>
  <si>
    <t>Bldg Expense (Computer)</t>
  </si>
  <si>
    <t>Reimbursement for the purchase of PDF Advanced 3.0</t>
  </si>
  <si>
    <t>In order to download, save, print Maps for the</t>
  </si>
  <si>
    <t>Town's updated Comprehensive Plan</t>
  </si>
  <si>
    <t>Purchase from: Amazon on 8/18/19</t>
  </si>
  <si>
    <t>Amazon Order #: 112-77799776-6855448</t>
  </si>
  <si>
    <t>REQUISITION/VOUCHER NO.            _____154______</t>
  </si>
  <si>
    <t>Kaps Krew Electric LLC</t>
  </si>
  <si>
    <t>3539 Co Hwy 35</t>
  </si>
  <si>
    <t>Schenevus, NY 12155</t>
  </si>
  <si>
    <t>Tel: 607-547-8083</t>
  </si>
  <si>
    <t>Building Expense</t>
  </si>
  <si>
    <t>Electric Service</t>
  </si>
  <si>
    <t>Date: 8/29/19</t>
  </si>
  <si>
    <t xml:space="preserve">Replace exrerior part of electrical service, add new </t>
  </si>
  <si>
    <t>double throw 200 amp generator switch, provide</t>
  </si>
  <si>
    <t>30 amp - 240 volt generator connection and 20ft</t>
  </si>
  <si>
    <t>detachable cord, replaced to old/weak CFCI receps</t>
  </si>
  <si>
    <t>Materials</t>
  </si>
  <si>
    <t>Labor</t>
  </si>
  <si>
    <t>Inspection</t>
  </si>
  <si>
    <t>REQUISITION/VOUCHER NO.            _____155______</t>
  </si>
  <si>
    <t>Pennysaver</t>
  </si>
  <si>
    <t>PO Box 111</t>
  </si>
  <si>
    <t>Norwich, NY 13815</t>
  </si>
  <si>
    <t>Tel: 607-337-3017</t>
  </si>
  <si>
    <t>A.1670.4</t>
  </si>
  <si>
    <t>Mailing, Printing, Advertising</t>
  </si>
  <si>
    <t>Account: TWNROS</t>
  </si>
  <si>
    <t>Advertising: Assessor Vacany, Equipment Bid, Asst Roll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</si>
</sst>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quot;$&quot;#,##0.00"/>
  </numFmts>
  <fonts count="18"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9"/>
      <color indexed="81"/>
      <name val="Tahoma"/>
      <family val="2"/>
    </font>
    <font>
      <sz val="9"/>
      <color indexed="81"/>
      <name val="Tahoma"/>
      <family val="2"/>
    </font>
    <font>
      <b/>
      <u/>
      <sz val="9"/>
      <color indexed="81"/>
      <name val="Tahoma"/>
      <family val="2"/>
    </font>
    <font>
      <sz val="10"/>
      <color theme="1"/>
      <name val="Calibri"/>
      <family val="2"/>
      <scheme val="minor"/>
    </font>
    <font>
      <sz val="11"/>
      <color theme="1"/>
      <name val="Monotype Corsiva"/>
      <family val="4"/>
    </font>
    <font>
      <b/>
      <sz val="11"/>
      <color rgb="FFFF0000"/>
      <name val="Calibri"/>
      <family val="2"/>
      <scheme val="minor"/>
    </font>
    <font>
      <sz val="11"/>
      <color rgb="FFFF0000"/>
      <name val="Calibri"/>
      <family val="2"/>
      <scheme val="minor"/>
    </font>
    <font>
      <b/>
      <i/>
      <u/>
      <sz val="9"/>
      <color indexed="81"/>
      <name val="Tahoma"/>
      <family val="2"/>
    </font>
    <font>
      <sz val="11"/>
      <name val="Calibri"/>
      <family val="2"/>
      <scheme val="minor"/>
    </font>
    <font>
      <b/>
      <u/>
      <sz val="11"/>
      <color theme="1"/>
      <name val="Calibri"/>
      <family val="2"/>
      <scheme val="minor"/>
    </font>
    <font>
      <b/>
      <i/>
      <u/>
      <sz val="11"/>
      <color rgb="FFFF0000"/>
      <name val="Calibri"/>
      <family val="2"/>
      <scheme val="minor"/>
    </font>
    <font>
      <b/>
      <i/>
      <u/>
      <sz val="11"/>
      <color theme="1"/>
      <name val="Calibri"/>
      <family val="2"/>
      <scheme val="minor"/>
    </font>
    <font>
      <b/>
      <sz val="11"/>
      <name val="Calibri"/>
      <family val="2"/>
      <scheme val="minor"/>
    </font>
    <font>
      <sz val="9"/>
      <color theme="1"/>
      <name val="Calibri"/>
      <family val="2"/>
      <scheme val="minor"/>
    </font>
  </fonts>
  <fills count="4">
    <fill>
      <patternFill patternType="none"/>
    </fill>
    <fill>
      <patternFill patternType="gray125"/>
    </fill>
    <fill>
      <patternFill patternType="solid">
        <fgColor theme="5" tint="0.39997558519241921"/>
        <bgColor indexed="64"/>
      </patternFill>
    </fill>
    <fill>
      <patternFill patternType="solid">
        <fgColor rgb="FFFFFF00"/>
        <bgColor indexed="64"/>
      </patternFill>
    </fill>
  </fills>
  <borders count="17">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s>
  <cellStyleXfs count="1">
    <xf numFmtId="0" fontId="0" fillId="0" borderId="0"/>
  </cellStyleXfs>
  <cellXfs count="157">
    <xf numFmtId="0" fontId="0" fillId="0" borderId="0" xfId="0"/>
    <xf numFmtId="0" fontId="1" fillId="0" borderId="0" xfId="0" applyFont="1"/>
    <xf numFmtId="0" fontId="1" fillId="0" borderId="5" xfId="0" applyFont="1" applyBorder="1" applyAlignment="1">
      <alignment horizontal="center"/>
    </xf>
    <xf numFmtId="0" fontId="2" fillId="0" borderId="0" xfId="0" applyFont="1" applyAlignment="1">
      <alignment horizontal="center"/>
    </xf>
    <xf numFmtId="0" fontId="2" fillId="0" borderId="6" xfId="0" applyFont="1" applyBorder="1" applyAlignment="1">
      <alignment horizontal="center"/>
    </xf>
    <xf numFmtId="0" fontId="1" fillId="0" borderId="5" xfId="0" applyFont="1" applyBorder="1"/>
    <xf numFmtId="0" fontId="1" fillId="0" borderId="1" xfId="0" applyFont="1" applyBorder="1"/>
    <xf numFmtId="0" fontId="1" fillId="0" borderId="13" xfId="0" applyFont="1" applyBorder="1"/>
    <xf numFmtId="0" fontId="1" fillId="0" borderId="1" xfId="0" applyFont="1" applyBorder="1" applyAlignment="1">
      <alignment horizontal="center"/>
    </xf>
    <xf numFmtId="0" fontId="1" fillId="0" borderId="10" xfId="0" applyFont="1" applyBorder="1"/>
    <xf numFmtId="0" fontId="1" fillId="0" borderId="12" xfId="0" applyFont="1" applyBorder="1"/>
    <xf numFmtId="0" fontId="1" fillId="0" borderId="6" xfId="0" applyFont="1" applyBorder="1"/>
    <xf numFmtId="0" fontId="2" fillId="0" borderId="14" xfId="0" applyFont="1" applyBorder="1" applyAlignment="1">
      <alignment horizontal="center"/>
    </xf>
    <xf numFmtId="0" fontId="2" fillId="0" borderId="13" xfId="0" applyFont="1" applyBorder="1" applyAlignment="1">
      <alignment horizontal="center"/>
    </xf>
    <xf numFmtId="0" fontId="2" fillId="0" borderId="15" xfId="0" applyFont="1" applyBorder="1" applyAlignment="1">
      <alignment horizontal="center"/>
    </xf>
    <xf numFmtId="2" fontId="1" fillId="0" borderId="0" xfId="0" applyNumberFormat="1" applyFont="1"/>
    <xf numFmtId="2" fontId="1" fillId="0" borderId="16" xfId="0" applyNumberFormat="1" applyFont="1" applyBorder="1"/>
    <xf numFmtId="44" fontId="1" fillId="0" borderId="6" xfId="0" applyNumberFormat="1" applyFont="1" applyBorder="1"/>
    <xf numFmtId="0" fontId="1" fillId="0" borderId="7" xfId="0" applyFont="1" applyBorder="1"/>
    <xf numFmtId="0" fontId="1" fillId="0" borderId="8" xfId="0" applyFont="1" applyBorder="1"/>
    <xf numFmtId="0" fontId="1" fillId="0" borderId="9" xfId="0" applyFont="1" applyBorder="1"/>
    <xf numFmtId="0" fontId="0" fillId="0" borderId="11" xfId="0" applyBorder="1" applyAlignment="1">
      <alignment horizontal="center"/>
    </xf>
    <xf numFmtId="0" fontId="0" fillId="0" borderId="5" xfId="0" applyBorder="1"/>
    <xf numFmtId="44" fontId="3" fillId="0" borderId="1" xfId="0" applyNumberFormat="1" applyFont="1" applyBorder="1"/>
    <xf numFmtId="44" fontId="0" fillId="0" borderId="0" xfId="0" applyNumberFormat="1" applyAlignment="1">
      <alignment horizontal="right"/>
    </xf>
    <xf numFmtId="0" fontId="0" fillId="0" borderId="12" xfId="0" applyBorder="1" applyAlignment="1">
      <alignment horizontal="center"/>
    </xf>
    <xf numFmtId="0" fontId="0" fillId="0" borderId="0" xfId="0" applyAlignment="1">
      <alignment horizontal="left"/>
    </xf>
    <xf numFmtId="0" fontId="1" fillId="0" borderId="0" xfId="0" applyFont="1" applyAlignment="1">
      <alignment horizontal="left"/>
    </xf>
    <xf numFmtId="0" fontId="1" fillId="0" borderId="0" xfId="0" applyFont="1" applyAlignment="1">
      <alignment horizontal="center"/>
    </xf>
    <xf numFmtId="0" fontId="0" fillId="0" borderId="0" xfId="0" applyAlignment="1">
      <alignment horizontal="center"/>
    </xf>
    <xf numFmtId="2" fontId="0" fillId="0" borderId="0" xfId="0" applyNumberFormat="1"/>
    <xf numFmtId="44" fontId="9" fillId="0" borderId="6" xfId="0" applyNumberFormat="1" applyFont="1" applyBorder="1"/>
    <xf numFmtId="0" fontId="14" fillId="0" borderId="6" xfId="0" applyFont="1" applyBorder="1" applyAlignment="1">
      <alignment horizontal="center"/>
    </xf>
    <xf numFmtId="0" fontId="15" fillId="0" borderId="0" xfId="0" applyFont="1"/>
    <xf numFmtId="0" fontId="7" fillId="0" borderId="10" xfId="0" applyFont="1" applyBorder="1"/>
    <xf numFmtId="0" fontId="7" fillId="0" borderId="12" xfId="0" applyFont="1" applyBorder="1" applyAlignment="1">
      <alignment horizontal="center"/>
    </xf>
    <xf numFmtId="0" fontId="7" fillId="0" borderId="10" xfId="0" applyFont="1" applyBorder="1" applyAlignment="1">
      <alignment horizontal="center"/>
    </xf>
    <xf numFmtId="2" fontId="17" fillId="0" borderId="0" xfId="0" applyNumberFormat="1" applyFont="1"/>
    <xf numFmtId="0" fontId="14" fillId="0" borderId="0" xfId="0" applyFont="1" applyAlignment="1">
      <alignment horizontal="left"/>
    </xf>
    <xf numFmtId="0" fontId="0" fillId="0" borderId="6" xfId="0"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0" fillId="0" borderId="0" xfId="0" applyBorder="1"/>
    <xf numFmtId="2" fontId="1" fillId="0" borderId="0" xfId="0" applyNumberFormat="1" applyFont="1" applyBorder="1"/>
    <xf numFmtId="44" fontId="1" fillId="0" borderId="0" xfId="0" applyNumberFormat="1" applyFont="1" applyBorder="1"/>
    <xf numFmtId="2" fontId="0" fillId="0" borderId="0" xfId="0" applyNumberFormat="1" applyBorder="1"/>
    <xf numFmtId="44" fontId="9" fillId="0" borderId="0" xfId="0" applyNumberFormat="1" applyFont="1" applyBorder="1"/>
    <xf numFmtId="0" fontId="0" fillId="0" borderId="0" xfId="0" applyBorder="1" applyAlignment="1"/>
    <xf numFmtId="0" fontId="1" fillId="0" borderId="0" xfId="0" applyFont="1" applyBorder="1" applyAlignment="1"/>
    <xf numFmtId="0" fontId="0" fillId="0" borderId="0" xfId="0" applyFont="1" applyBorder="1" applyAlignment="1"/>
    <xf numFmtId="0" fontId="0" fillId="0" borderId="0" xfId="0" applyFont="1" applyFill="1" applyBorder="1" applyAlignment="1"/>
    <xf numFmtId="0" fontId="0" fillId="0" borderId="0" xfId="0" applyFill="1" applyBorder="1" applyAlignment="1"/>
    <xf numFmtId="0" fontId="1" fillId="0" borderId="0" xfId="0" applyFont="1" applyFill="1" applyBorder="1" applyAlignment="1"/>
    <xf numFmtId="0" fontId="15" fillId="0" borderId="0" xfId="0" applyFont="1" applyFill="1" applyAlignment="1"/>
    <xf numFmtId="0" fontId="2" fillId="0" borderId="0" xfId="0" applyFont="1" applyAlignment="1">
      <alignment horizontal="center"/>
    </xf>
    <xf numFmtId="0" fontId="2" fillId="0" borderId="6" xfId="0" applyFont="1" applyBorder="1" applyAlignment="1">
      <alignment horizontal="center"/>
    </xf>
    <xf numFmtId="0" fontId="1" fillId="0" borderId="5" xfId="0" applyFont="1" applyBorder="1" applyAlignment="1">
      <alignment horizontal="center"/>
    </xf>
    <xf numFmtId="0" fontId="2" fillId="0" borderId="13" xfId="0" applyFont="1" applyBorder="1" applyAlignment="1">
      <alignment horizontal="center"/>
    </xf>
    <xf numFmtId="0" fontId="0" fillId="0" borderId="0" xfId="0" applyAlignment="1">
      <alignment horizontal="left"/>
    </xf>
    <xf numFmtId="0" fontId="1" fillId="0" borderId="0" xfId="0" applyFont="1" applyAlignment="1">
      <alignment horizontal="left"/>
    </xf>
    <xf numFmtId="0" fontId="0" fillId="0" borderId="10" xfId="0" applyBorder="1" applyAlignment="1">
      <alignment horizontal="left"/>
    </xf>
    <xf numFmtId="0" fontId="7" fillId="0" borderId="5" xfId="0" applyFont="1" applyBorder="1"/>
    <xf numFmtId="44" fontId="1" fillId="0" borderId="6" xfId="0" applyNumberFormat="1" applyFont="1" applyFill="1" applyBorder="1"/>
    <xf numFmtId="44" fontId="3" fillId="0" borderId="0" xfId="0" applyNumberFormat="1" applyFont="1" applyAlignment="1">
      <alignment horizontal="right"/>
    </xf>
    <xf numFmtId="44" fontId="0" fillId="3" borderId="6" xfId="0" applyNumberFormat="1" applyFont="1" applyFill="1" applyBorder="1" applyAlignment="1">
      <alignment horizontal="center"/>
    </xf>
    <xf numFmtId="0" fontId="1" fillId="0" borderId="5" xfId="0" applyFont="1" applyBorder="1" applyAlignment="1">
      <alignment horizontal="center"/>
    </xf>
    <xf numFmtId="0" fontId="2" fillId="0" borderId="13" xfId="0" applyFont="1" applyBorder="1" applyAlignment="1">
      <alignment horizontal="center"/>
    </xf>
    <xf numFmtId="0" fontId="2" fillId="0" borderId="0" xfId="0" applyFont="1" applyAlignment="1">
      <alignment horizontal="center"/>
    </xf>
    <xf numFmtId="0" fontId="2" fillId="0" borderId="6" xfId="0" applyFont="1" applyBorder="1" applyAlignment="1">
      <alignment horizontal="center"/>
    </xf>
    <xf numFmtId="0" fontId="2" fillId="0" borderId="0" xfId="0" applyFont="1" applyAlignment="1">
      <alignment horizontal="center"/>
    </xf>
    <xf numFmtId="0" fontId="2" fillId="0" borderId="6" xfId="0" applyFont="1" applyBorder="1" applyAlignment="1">
      <alignment horizontal="center"/>
    </xf>
    <xf numFmtId="0" fontId="1" fillId="0" borderId="5" xfId="0" applyFont="1" applyBorder="1" applyAlignment="1">
      <alignment horizontal="center"/>
    </xf>
    <xf numFmtId="0" fontId="2" fillId="0" borderId="13" xfId="0" applyFont="1" applyBorder="1" applyAlignment="1">
      <alignment horizontal="center"/>
    </xf>
    <xf numFmtId="0" fontId="0" fillId="0" borderId="10" xfId="0" applyBorder="1" applyAlignment="1">
      <alignment horizontal="center"/>
    </xf>
    <xf numFmtId="0" fontId="0" fillId="0" borderId="6" xfId="0" applyFont="1" applyBorder="1" applyAlignment="1">
      <alignment horizontal="center"/>
    </xf>
    <xf numFmtId="2" fontId="0" fillId="0" borderId="0" xfId="0" applyNumberFormat="1" applyFont="1"/>
    <xf numFmtId="0" fontId="2" fillId="0" borderId="0" xfId="0" applyFont="1" applyAlignment="1"/>
    <xf numFmtId="0" fontId="0" fillId="0" borderId="0" xfId="0" applyAlignment="1"/>
    <xf numFmtId="164" fontId="1" fillId="0" borderId="0" xfId="0" applyNumberFormat="1" applyFont="1"/>
    <xf numFmtId="164" fontId="0" fillId="0" borderId="0" xfId="0" applyNumberFormat="1"/>
    <xf numFmtId="164" fontId="0" fillId="0" borderId="0" xfId="0" applyNumberFormat="1" applyAlignment="1"/>
    <xf numFmtId="0" fontId="1" fillId="0" borderId="5" xfId="0" applyFont="1" applyBorder="1" applyAlignment="1">
      <alignment horizontal="center"/>
    </xf>
    <xf numFmtId="0" fontId="1" fillId="0" borderId="0" xfId="0" applyFont="1" applyAlignment="1">
      <alignment horizontal="center"/>
    </xf>
    <xf numFmtId="0" fontId="1" fillId="0" borderId="6" xfId="0" applyFont="1" applyBorder="1" applyAlignment="1">
      <alignment horizontal="center"/>
    </xf>
    <xf numFmtId="0" fontId="1" fillId="0" borderId="14" xfId="0" applyFont="1" applyBorder="1" applyAlignment="1">
      <alignment horizontal="left"/>
    </xf>
    <xf numFmtId="0" fontId="1" fillId="0" borderId="13" xfId="0" applyFont="1" applyBorder="1" applyAlignment="1">
      <alignment horizontal="left"/>
    </xf>
    <xf numFmtId="0" fontId="1" fillId="0" borderId="15" xfId="0" applyFont="1" applyBorder="1" applyAlignment="1">
      <alignment horizontal="left"/>
    </xf>
    <xf numFmtId="0" fontId="0" fillId="0" borderId="14" xfId="0" applyBorder="1" applyAlignment="1">
      <alignment horizontal="left"/>
    </xf>
    <xf numFmtId="0" fontId="0" fillId="0" borderId="0" xfId="0" applyAlignment="1">
      <alignment horizontal="left"/>
    </xf>
    <xf numFmtId="0" fontId="1" fillId="0" borderId="0" xfId="0" applyFont="1" applyAlignment="1">
      <alignment horizontal="left"/>
    </xf>
    <xf numFmtId="0" fontId="2" fillId="0" borderId="0" xfId="0" applyFont="1" applyAlignment="1">
      <alignment horizontal="right"/>
    </xf>
    <xf numFmtId="0" fontId="2" fillId="0" borderId="5" xfId="0" applyFont="1" applyBorder="1" applyAlignment="1">
      <alignment horizontal="left" wrapText="1"/>
    </xf>
    <xf numFmtId="0" fontId="2" fillId="0" borderId="0" xfId="0" applyFont="1" applyAlignment="1">
      <alignment horizontal="left" wrapText="1"/>
    </xf>
    <xf numFmtId="0" fontId="2" fillId="0" borderId="6" xfId="0" applyFont="1" applyBorder="1" applyAlignment="1">
      <alignment horizontal="left" wrapText="1"/>
    </xf>
    <xf numFmtId="0" fontId="0" fillId="2" borderId="5" xfId="0" applyFill="1" applyBorder="1" applyAlignment="1">
      <alignment horizontal="left"/>
    </xf>
    <xf numFmtId="0" fontId="0" fillId="2" borderId="0" xfId="0" applyFill="1" applyAlignment="1">
      <alignment horizontal="left"/>
    </xf>
    <xf numFmtId="0" fontId="0" fillId="0" borderId="3" xfId="0" applyBorder="1" applyAlignment="1">
      <alignment horizontal="left"/>
    </xf>
    <xf numFmtId="0" fontId="1" fillId="0" borderId="3" xfId="0" applyFont="1" applyBorder="1" applyAlignment="1">
      <alignment horizontal="left"/>
    </xf>
    <xf numFmtId="0" fontId="1" fillId="0" borderId="7" xfId="0" applyFont="1" applyBorder="1" applyAlignment="1">
      <alignment horizontal="center"/>
    </xf>
    <xf numFmtId="0" fontId="1" fillId="0" borderId="9" xfId="0" applyFont="1" applyBorder="1" applyAlignment="1">
      <alignment horizontal="center"/>
    </xf>
    <xf numFmtId="0" fontId="1" fillId="0" borderId="2" xfId="0" applyFont="1" applyBorder="1" applyAlignment="1">
      <alignment horizontal="center"/>
    </xf>
    <xf numFmtId="0" fontId="1" fillId="0" borderId="4" xfId="0" applyFont="1" applyBorder="1" applyAlignment="1">
      <alignment horizontal="center"/>
    </xf>
    <xf numFmtId="0" fontId="0" fillId="0" borderId="2" xfId="0" applyBorder="1" applyAlignment="1">
      <alignment horizontal="center"/>
    </xf>
    <xf numFmtId="0" fontId="0" fillId="0" borderId="5" xfId="0" applyBorder="1" applyAlignment="1">
      <alignment horizontal="center"/>
    </xf>
    <xf numFmtId="0" fontId="0" fillId="0" borderId="7" xfId="0" applyBorder="1" applyAlignment="1">
      <alignment horizontal="center"/>
    </xf>
    <xf numFmtId="0" fontId="2" fillId="0" borderId="13" xfId="0" applyFont="1" applyBorder="1" applyAlignment="1">
      <alignment horizontal="center"/>
    </xf>
    <xf numFmtId="17" fontId="10" fillId="0" borderId="10" xfId="0" applyNumberFormat="1" applyFont="1" applyBorder="1" applyAlignment="1">
      <alignment horizontal="center"/>
    </xf>
    <xf numFmtId="0" fontId="10" fillId="0" borderId="11" xfId="0" applyFont="1" applyBorder="1" applyAlignment="1">
      <alignment horizontal="center"/>
    </xf>
    <xf numFmtId="0" fontId="10" fillId="0" borderId="12"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9" fillId="0" borderId="10" xfId="0" applyFont="1" applyBorder="1" applyAlignment="1">
      <alignment horizontal="center" wrapText="1"/>
    </xf>
    <xf numFmtId="0" fontId="9" fillId="0" borderId="11" xfId="0" applyFont="1" applyBorder="1" applyAlignment="1">
      <alignment horizontal="center" wrapText="1"/>
    </xf>
    <xf numFmtId="0" fontId="9" fillId="0" borderId="12" xfId="0" applyFont="1" applyBorder="1" applyAlignment="1">
      <alignment horizontal="center" wrapText="1"/>
    </xf>
    <xf numFmtId="0" fontId="2" fillId="0" borderId="5" xfId="0" applyFont="1" applyBorder="1" applyAlignment="1">
      <alignment horizontal="center"/>
    </xf>
    <xf numFmtId="0" fontId="2" fillId="0" borderId="0" xfId="0" applyFont="1" applyAlignment="1">
      <alignment horizontal="center"/>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9" xfId="0" applyFont="1" applyBorder="1" applyAlignment="1">
      <alignment horizontal="center"/>
    </xf>
    <xf numFmtId="0" fontId="14" fillId="0" borderId="0" xfId="0" applyFont="1" applyAlignment="1">
      <alignment horizontal="left"/>
    </xf>
    <xf numFmtId="0" fontId="0" fillId="0" borderId="0" xfId="0" applyBorder="1" applyAlignment="1">
      <alignment horizontal="left"/>
    </xf>
    <xf numFmtId="0" fontId="12" fillId="0" borderId="7" xfId="0" applyFont="1" applyBorder="1" applyAlignment="1">
      <alignment horizontal="center"/>
    </xf>
    <xf numFmtId="0" fontId="12" fillId="0" borderId="9" xfId="0" applyFont="1" applyBorder="1" applyAlignment="1">
      <alignment horizontal="center"/>
    </xf>
    <xf numFmtId="0" fontId="15" fillId="2" borderId="0" xfId="0" applyFont="1" applyFill="1" applyAlignment="1">
      <alignment horizontal="center"/>
    </xf>
    <xf numFmtId="0" fontId="12" fillId="0" borderId="14" xfId="0" applyFont="1" applyBorder="1" applyAlignment="1">
      <alignment horizontal="center"/>
    </xf>
    <xf numFmtId="0" fontId="12" fillId="0" borderId="15" xfId="0" applyFont="1" applyBorder="1" applyAlignment="1">
      <alignment horizontal="center"/>
    </xf>
    <xf numFmtId="0" fontId="9" fillId="0" borderId="14" xfId="0" applyFont="1" applyBorder="1" applyAlignment="1"/>
    <xf numFmtId="0" fontId="9" fillId="0" borderId="15" xfId="0" applyFont="1" applyBorder="1" applyAlignment="1"/>
    <xf numFmtId="0" fontId="10" fillId="0" borderId="0" xfId="0" applyFont="1" applyBorder="1" applyAlignment="1">
      <alignment horizontal="left"/>
    </xf>
    <xf numFmtId="0" fontId="9" fillId="0" borderId="0" xfId="0" applyFont="1" applyBorder="1" applyAlignment="1">
      <alignment horizontal="left"/>
    </xf>
    <xf numFmtId="0" fontId="2" fillId="0" borderId="14" xfId="0" applyFont="1" applyBorder="1" applyAlignment="1">
      <alignment horizontal="left"/>
    </xf>
    <xf numFmtId="0" fontId="2" fillId="0" borderId="13" xfId="0" applyFont="1" applyBorder="1" applyAlignment="1">
      <alignment horizontal="left"/>
    </xf>
    <xf numFmtId="0" fontId="2" fillId="0" borderId="15" xfId="0" applyFont="1" applyBorder="1" applyAlignment="1">
      <alignment horizontal="left"/>
    </xf>
    <xf numFmtId="0" fontId="2" fillId="0" borderId="7" xfId="0" applyFont="1" applyBorder="1" applyAlignment="1">
      <alignment horizontal="left" wrapText="1"/>
    </xf>
    <xf numFmtId="0" fontId="1" fillId="0" borderId="8" xfId="0" applyFont="1" applyBorder="1" applyAlignment="1">
      <alignment horizontal="left" wrapText="1"/>
    </xf>
    <xf numFmtId="0" fontId="1" fillId="0" borderId="9" xfId="0" applyFont="1" applyBorder="1" applyAlignment="1">
      <alignment horizontal="left" wrapText="1"/>
    </xf>
    <xf numFmtId="0" fontId="0" fillId="0" borderId="5" xfId="0" applyBorder="1" applyAlignment="1">
      <alignment horizontal="left"/>
    </xf>
    <xf numFmtId="0" fontId="1" fillId="0" borderId="6" xfId="0" applyFont="1" applyBorder="1" applyAlignment="1">
      <alignment horizontal="left"/>
    </xf>
    <xf numFmtId="0" fontId="0" fillId="0" borderId="0" xfId="0" applyAlignment="1">
      <alignment horizontal="left" wrapText="1"/>
    </xf>
    <xf numFmtId="0" fontId="1" fillId="0" borderId="0" xfId="0" applyFont="1" applyAlignment="1">
      <alignment horizontal="left" wrapText="1"/>
    </xf>
    <xf numFmtId="0" fontId="7" fillId="0" borderId="5" xfId="0" applyFont="1" applyBorder="1" applyAlignment="1">
      <alignment horizontal="center"/>
    </xf>
    <xf numFmtId="0" fontId="7" fillId="0" borderId="6" xfId="0" applyFont="1" applyBorder="1" applyAlignment="1">
      <alignment horizontal="center"/>
    </xf>
    <xf numFmtId="0" fontId="0" fillId="0" borderId="13" xfId="0" applyBorder="1" applyAlignment="1">
      <alignment horizontal="center"/>
    </xf>
    <xf numFmtId="0" fontId="10" fillId="0" borderId="0" xfId="0" applyFont="1" applyAlignment="1">
      <alignment horizontal="left"/>
    </xf>
    <xf numFmtId="0" fontId="0" fillId="2" borderId="0" xfId="0" applyFill="1" applyAlignment="1">
      <alignment horizontal="center"/>
    </xf>
    <xf numFmtId="0" fontId="1" fillId="2" borderId="0" xfId="0" applyFont="1" applyFill="1" applyAlignment="1">
      <alignment horizontal="center"/>
    </xf>
    <xf numFmtId="14" fontId="0" fillId="0" borderId="0" xfId="0" applyNumberFormat="1" applyAlignment="1">
      <alignment horizontal="left"/>
    </xf>
    <xf numFmtId="0" fontId="14" fillId="0" borderId="13" xfId="0" applyFont="1" applyBorder="1" applyAlignment="1">
      <alignment horizontal="center"/>
    </xf>
    <xf numFmtId="0" fontId="16" fillId="0" borderId="0" xfId="0" applyFont="1" applyAlignment="1">
      <alignment horizontal="left"/>
    </xf>
    <xf numFmtId="15" fontId="0" fillId="0" borderId="0" xfId="0" applyNumberFormat="1" applyAlignment="1">
      <alignment horizontal="left"/>
    </xf>
    <xf numFmtId="17" fontId="14" fillId="0" borderId="0" xfId="0" applyNumberFormat="1" applyFont="1" applyAlignment="1">
      <alignment horizontal="left"/>
    </xf>
    <xf numFmtId="0" fontId="12" fillId="0" borderId="13" xfId="0" applyFont="1" applyBorder="1" applyAlignment="1">
      <alignment horizontal="center"/>
    </xf>
    <xf numFmtId="0" fontId="10" fillId="0" borderId="13" xfId="0" applyFont="1" applyBorder="1" applyAlignment="1">
      <alignment horizontal="center"/>
    </xf>
    <xf numFmtId="0" fontId="15" fillId="0" borderId="0" xfId="0" applyFont="1" applyFill="1" applyAlignment="1">
      <alignment horizontal="center"/>
    </xf>
    <xf numFmtId="0" fontId="9" fillId="0" borderId="13" xfId="0" applyFont="1" applyBorder="1" applyAlignment="1">
      <alignment horizontal="center"/>
    </xf>
  </cellXfs>
  <cellStyles count="1">
    <cellStyle name="Normal" xfId="0" builtinId="0"/>
  </cellStyles>
  <dxfs count="0"/>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39"/>
  <sheetViews>
    <sheetView workbookViewId="0">
      <selection activeCell="A29" sqref="A29:F29"/>
    </sheetView>
  </sheetViews>
  <sheetFormatPr defaultColWidth="9.140625" defaultRowHeight="15" x14ac:dyDescent="0.25"/>
  <cols>
    <col min="1" max="1" width="20.5703125" style="1" customWidth="1"/>
    <col min="2" max="2" width="11.7109375" style="1" customWidth="1"/>
    <col min="3" max="3" width="10.85546875" style="1" customWidth="1"/>
    <col min="4" max="4" width="22.7109375" style="1" customWidth="1"/>
    <col min="5" max="5" width="14" style="1" customWidth="1"/>
    <col min="6" max="6" width="28.28515625" style="1" customWidth="1"/>
    <col min="7" max="16384" width="9.140625" style="1"/>
  </cols>
  <sheetData>
    <row r="1" spans="1:6" x14ac:dyDescent="0.25">
      <c r="A1" s="106">
        <v>43709</v>
      </c>
      <c r="B1" s="109" t="s">
        <v>0</v>
      </c>
      <c r="C1" s="110"/>
      <c r="D1" s="110"/>
      <c r="E1" s="111"/>
      <c r="F1" s="112" t="s">
        <v>109</v>
      </c>
    </row>
    <row r="2" spans="1:6" x14ac:dyDescent="0.25">
      <c r="A2" s="107"/>
      <c r="B2" s="115" t="s">
        <v>1</v>
      </c>
      <c r="C2" s="116"/>
      <c r="D2" s="116"/>
      <c r="E2" s="117"/>
      <c r="F2" s="113"/>
    </row>
    <row r="3" spans="1:6" ht="15.75" thickBot="1" x14ac:dyDescent="0.3">
      <c r="A3" s="108"/>
      <c r="B3" s="118" t="s">
        <v>2</v>
      </c>
      <c r="C3" s="119"/>
      <c r="D3" s="119"/>
      <c r="E3" s="120"/>
      <c r="F3" s="114"/>
    </row>
    <row r="4" spans="1:6" ht="15.75" thickBot="1" x14ac:dyDescent="0.3">
      <c r="A4" s="2"/>
      <c r="B4" s="3"/>
      <c r="C4" s="3"/>
      <c r="D4" s="3"/>
      <c r="E4" s="3"/>
      <c r="F4" s="4"/>
    </row>
    <row r="5" spans="1:6" ht="15.75" thickBot="1" x14ac:dyDescent="0.3">
      <c r="A5" s="5"/>
      <c r="B5" s="6" t="s">
        <v>5</v>
      </c>
      <c r="C5" s="7"/>
      <c r="D5" s="6" t="s">
        <v>6</v>
      </c>
      <c r="E5" s="7"/>
      <c r="F5" s="8" t="s">
        <v>9</v>
      </c>
    </row>
    <row r="6" spans="1:6" x14ac:dyDescent="0.25">
      <c r="A6" s="5" t="s">
        <v>3</v>
      </c>
      <c r="B6" s="100" t="s">
        <v>4</v>
      </c>
      <c r="C6" s="101"/>
      <c r="D6" s="100" t="s">
        <v>4</v>
      </c>
      <c r="E6" s="101"/>
      <c r="F6" s="9"/>
    </row>
    <row r="7" spans="1:6" x14ac:dyDescent="0.25">
      <c r="A7" s="5"/>
      <c r="B7" s="81" t="s">
        <v>7</v>
      </c>
      <c r="C7" s="83"/>
      <c r="D7" s="81" t="s">
        <v>7</v>
      </c>
      <c r="E7" s="83"/>
      <c r="F7" s="21" t="s">
        <v>20</v>
      </c>
    </row>
    <row r="8" spans="1:6" ht="15.75" thickBot="1" x14ac:dyDescent="0.3">
      <c r="A8" s="5"/>
      <c r="B8" s="98" t="s">
        <v>8</v>
      </c>
      <c r="C8" s="99"/>
      <c r="D8" s="98" t="s">
        <v>8</v>
      </c>
      <c r="E8" s="99"/>
      <c r="F8" s="10"/>
    </row>
    <row r="9" spans="1:6" ht="15.75" thickBot="1" x14ac:dyDescent="0.3">
      <c r="A9" s="5"/>
      <c r="F9" s="11"/>
    </row>
    <row r="10" spans="1:6" ht="15.75" thickBot="1" x14ac:dyDescent="0.3">
      <c r="A10" s="5"/>
      <c r="B10" s="6" t="s">
        <v>10</v>
      </c>
      <c r="C10" s="6"/>
      <c r="D10" s="6" t="s">
        <v>11</v>
      </c>
      <c r="E10" s="6"/>
      <c r="F10" s="8" t="s">
        <v>12</v>
      </c>
    </row>
    <row r="11" spans="1:6" x14ac:dyDescent="0.25">
      <c r="A11" s="5" t="s">
        <v>3</v>
      </c>
      <c r="B11" s="100"/>
      <c r="C11" s="101"/>
      <c r="D11" s="102" t="s">
        <v>22</v>
      </c>
      <c r="E11" s="101"/>
      <c r="F11" s="9"/>
    </row>
    <row r="12" spans="1:6" x14ac:dyDescent="0.25">
      <c r="A12" s="5"/>
      <c r="B12" s="81"/>
      <c r="C12" s="83"/>
      <c r="D12" s="103" t="s">
        <v>34</v>
      </c>
      <c r="E12" s="83"/>
      <c r="F12" s="21" t="s">
        <v>21</v>
      </c>
    </row>
    <row r="13" spans="1:6" ht="15.75" thickBot="1" x14ac:dyDescent="0.3">
      <c r="A13" s="5"/>
      <c r="B13" s="98"/>
      <c r="C13" s="99"/>
      <c r="D13" s="104" t="s">
        <v>35</v>
      </c>
      <c r="E13" s="99"/>
      <c r="F13" s="10"/>
    </row>
    <row r="14" spans="1:6" ht="15.75" thickBot="1" x14ac:dyDescent="0.3">
      <c r="A14" s="5"/>
      <c r="F14" s="11"/>
    </row>
    <row r="15" spans="1:6" ht="15.75" thickBot="1" x14ac:dyDescent="0.3">
      <c r="A15" s="12" t="s">
        <v>13</v>
      </c>
      <c r="B15" s="105" t="s">
        <v>14</v>
      </c>
      <c r="C15" s="105"/>
      <c r="D15" s="105"/>
      <c r="E15" s="13" t="s">
        <v>15</v>
      </c>
      <c r="F15" s="14" t="s">
        <v>16</v>
      </c>
    </row>
    <row r="16" spans="1:6" x14ac:dyDescent="0.25">
      <c r="A16" s="22" t="s">
        <v>21</v>
      </c>
      <c r="B16" s="96" t="s">
        <v>42</v>
      </c>
      <c r="C16" s="97"/>
      <c r="D16" s="97"/>
      <c r="F16" s="24">
        <v>984.88</v>
      </c>
    </row>
    <row r="17" spans="1:6" x14ac:dyDescent="0.25">
      <c r="A17" s="5"/>
      <c r="B17" s="88" t="s">
        <v>43</v>
      </c>
      <c r="C17" s="89"/>
      <c r="D17" s="89"/>
      <c r="E17" s="15"/>
      <c r="F17" s="16">
        <v>26.26</v>
      </c>
    </row>
    <row r="18" spans="1:6" x14ac:dyDescent="0.25">
      <c r="A18" s="5"/>
      <c r="B18" s="88" t="s">
        <v>110</v>
      </c>
      <c r="C18" s="89"/>
      <c r="D18" s="89"/>
      <c r="E18" s="15"/>
      <c r="F18" s="17"/>
    </row>
    <row r="19" spans="1:6" x14ac:dyDescent="0.25">
      <c r="A19" s="5"/>
      <c r="B19" s="26" t="s">
        <v>36</v>
      </c>
      <c r="C19" s="27"/>
      <c r="D19" s="27"/>
      <c r="E19" s="15"/>
      <c r="F19" s="17"/>
    </row>
    <row r="20" spans="1:6" x14ac:dyDescent="0.25">
      <c r="A20" s="5"/>
      <c r="B20" s="88" t="s">
        <v>111</v>
      </c>
      <c r="C20" s="88"/>
      <c r="D20" s="27"/>
      <c r="E20" s="15"/>
      <c r="F20" s="17"/>
    </row>
    <row r="21" spans="1:6" x14ac:dyDescent="0.25">
      <c r="A21" s="5"/>
      <c r="B21" s="28"/>
      <c r="C21" s="28"/>
      <c r="D21" s="28"/>
      <c r="E21" s="15"/>
      <c r="F21" s="17"/>
    </row>
    <row r="22" spans="1:6" x14ac:dyDescent="0.25">
      <c r="A22" s="5"/>
      <c r="B22" s="29" t="s">
        <v>41</v>
      </c>
      <c r="C22" s="28"/>
      <c r="D22" s="28"/>
      <c r="E22" s="15"/>
      <c r="F22" s="17"/>
    </row>
    <row r="23" spans="1:6" x14ac:dyDescent="0.25">
      <c r="A23" s="5"/>
      <c r="B23" s="82"/>
      <c r="C23" s="82"/>
      <c r="D23" s="82"/>
      <c r="E23" s="15"/>
      <c r="F23" s="17"/>
    </row>
    <row r="24" spans="1:6" x14ac:dyDescent="0.25">
      <c r="A24" s="94" t="s">
        <v>40</v>
      </c>
      <c r="B24" s="95"/>
      <c r="C24" s="95"/>
      <c r="D24" s="95"/>
      <c r="E24" s="15"/>
      <c r="F24" s="17"/>
    </row>
    <row r="25" spans="1:6" ht="15.75" thickBot="1" x14ac:dyDescent="0.3">
      <c r="A25" s="5"/>
      <c r="E25" s="15"/>
      <c r="F25" s="17"/>
    </row>
    <row r="26" spans="1:6" ht="19.5" thickBot="1" x14ac:dyDescent="0.35">
      <c r="A26" s="5"/>
      <c r="D26" s="90" t="s">
        <v>17</v>
      </c>
      <c r="E26" s="90"/>
      <c r="F26" s="23">
        <f>SUM(F16:F25)</f>
        <v>1011.14</v>
      </c>
    </row>
    <row r="27" spans="1:6" x14ac:dyDescent="0.25">
      <c r="A27" s="5"/>
      <c r="F27" s="11"/>
    </row>
    <row r="28" spans="1:6" ht="39" customHeight="1" x14ac:dyDescent="0.25">
      <c r="A28" s="91" t="s">
        <v>18</v>
      </c>
      <c r="B28" s="92"/>
      <c r="C28" s="92"/>
      <c r="D28" s="92"/>
      <c r="E28" s="92"/>
      <c r="F28" s="93"/>
    </row>
    <row r="29" spans="1:6" ht="15.75" thickBot="1" x14ac:dyDescent="0.3">
      <c r="A29" s="81"/>
      <c r="B29" s="82"/>
      <c r="C29" s="82"/>
      <c r="D29" s="82"/>
      <c r="E29" s="82"/>
      <c r="F29" s="83"/>
    </row>
    <row r="30" spans="1:6" ht="20.100000000000001" customHeight="1" thickBot="1" x14ac:dyDescent="0.3">
      <c r="A30" s="87" t="s">
        <v>112</v>
      </c>
      <c r="B30" s="85"/>
      <c r="C30" s="85"/>
      <c r="D30" s="85"/>
      <c r="E30" s="85"/>
      <c r="F30" s="86"/>
    </row>
    <row r="31" spans="1:6" ht="20.100000000000001" customHeight="1" thickBot="1" x14ac:dyDescent="0.3">
      <c r="A31" s="81"/>
      <c r="B31" s="82"/>
      <c r="C31" s="82"/>
      <c r="D31" s="82"/>
      <c r="E31" s="82"/>
      <c r="F31" s="83"/>
    </row>
    <row r="32" spans="1:6" ht="20.100000000000001" customHeight="1" thickBot="1" x14ac:dyDescent="0.3">
      <c r="A32" s="84" t="s">
        <v>19</v>
      </c>
      <c r="B32" s="85"/>
      <c r="C32" s="85"/>
      <c r="D32" s="85"/>
      <c r="E32" s="85"/>
      <c r="F32" s="86"/>
    </row>
    <row r="33" spans="1:6" ht="20.100000000000001" customHeight="1" thickBot="1" x14ac:dyDescent="0.3">
      <c r="A33" s="5"/>
      <c r="F33" s="11"/>
    </row>
    <row r="34" spans="1:6" ht="20.100000000000001" customHeight="1" thickBot="1" x14ac:dyDescent="0.3">
      <c r="A34" s="84" t="s">
        <v>19</v>
      </c>
      <c r="B34" s="85"/>
      <c r="C34" s="85"/>
      <c r="D34" s="85"/>
      <c r="E34" s="85"/>
      <c r="F34" s="86"/>
    </row>
    <row r="35" spans="1:6" ht="20.100000000000001" customHeight="1" thickBot="1" x14ac:dyDescent="0.3">
      <c r="A35" s="5"/>
      <c r="F35" s="11"/>
    </row>
    <row r="36" spans="1:6" ht="20.100000000000001" customHeight="1" thickBot="1" x14ac:dyDescent="0.3">
      <c r="A36" s="84" t="s">
        <v>19</v>
      </c>
      <c r="B36" s="85"/>
      <c r="C36" s="85"/>
      <c r="D36" s="85"/>
      <c r="E36" s="85"/>
      <c r="F36" s="86"/>
    </row>
    <row r="37" spans="1:6" ht="20.100000000000001" customHeight="1" thickBot="1" x14ac:dyDescent="0.3">
      <c r="A37" s="5"/>
      <c r="F37" s="11"/>
    </row>
    <row r="38" spans="1:6" ht="20.100000000000001" customHeight="1" thickBot="1" x14ac:dyDescent="0.3">
      <c r="A38" s="84" t="s">
        <v>19</v>
      </c>
      <c r="B38" s="85"/>
      <c r="C38" s="85"/>
      <c r="D38" s="85"/>
      <c r="E38" s="85"/>
      <c r="F38" s="86"/>
    </row>
    <row r="39" spans="1:6" ht="20.100000000000001" customHeight="1" thickBot="1" x14ac:dyDescent="0.3">
      <c r="A39" s="18"/>
      <c r="B39" s="19"/>
      <c r="C39" s="19"/>
      <c r="D39" s="19"/>
      <c r="E39" s="19"/>
      <c r="F39" s="20"/>
    </row>
  </sheetData>
  <mergeCells count="33">
    <mergeCell ref="B6:C6"/>
    <mergeCell ref="D6:E6"/>
    <mergeCell ref="A1:A3"/>
    <mergeCell ref="B1:E1"/>
    <mergeCell ref="F1:F3"/>
    <mergeCell ref="B2:E2"/>
    <mergeCell ref="B3:E3"/>
    <mergeCell ref="B16:D16"/>
    <mergeCell ref="B7:C7"/>
    <mergeCell ref="D7:E7"/>
    <mergeCell ref="B8:C8"/>
    <mergeCell ref="D8:E8"/>
    <mergeCell ref="B11:C11"/>
    <mergeCell ref="D11:E11"/>
    <mergeCell ref="B12:C12"/>
    <mergeCell ref="D12:E12"/>
    <mergeCell ref="B13:C13"/>
    <mergeCell ref="D13:E13"/>
    <mergeCell ref="B15:D15"/>
    <mergeCell ref="A30:F30"/>
    <mergeCell ref="B17:D17"/>
    <mergeCell ref="B18:D18"/>
    <mergeCell ref="B23:D23"/>
    <mergeCell ref="D26:E26"/>
    <mergeCell ref="A28:F28"/>
    <mergeCell ref="A29:F29"/>
    <mergeCell ref="A24:D24"/>
    <mergeCell ref="B20:C20"/>
    <mergeCell ref="A31:F31"/>
    <mergeCell ref="A32:F32"/>
    <mergeCell ref="A34:F34"/>
    <mergeCell ref="A36:F36"/>
    <mergeCell ref="A38:F38"/>
  </mergeCells>
  <pageMargins left="0.25" right="0.25" top="0.75" bottom="0.75" header="0.3" footer="0.3"/>
  <pageSetup scale="90"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workbookViewId="0">
      <selection activeCell="F1" sqref="F1:F3"/>
    </sheetView>
  </sheetViews>
  <sheetFormatPr defaultColWidth="9.140625" defaultRowHeight="15" x14ac:dyDescent="0.25"/>
  <cols>
    <col min="1" max="1" width="21.5703125" style="1" customWidth="1"/>
    <col min="2" max="2" width="11.7109375" style="1" customWidth="1"/>
    <col min="3" max="3" width="10.85546875" style="1" customWidth="1"/>
    <col min="4" max="4" width="20.5703125" style="1" customWidth="1"/>
    <col min="5" max="5" width="15.28515625" style="1" customWidth="1"/>
    <col min="6" max="6" width="28.28515625" style="1" customWidth="1"/>
    <col min="7" max="16384" width="9.140625" style="1"/>
  </cols>
  <sheetData>
    <row r="1" spans="1:6" x14ac:dyDescent="0.25">
      <c r="A1" s="106">
        <f>CDPHP!A1</f>
        <v>43709</v>
      </c>
      <c r="B1" s="109" t="s">
        <v>0</v>
      </c>
      <c r="C1" s="110"/>
      <c r="D1" s="110"/>
      <c r="E1" s="111"/>
      <c r="F1" s="112" t="s">
        <v>140</v>
      </c>
    </row>
    <row r="2" spans="1:6" x14ac:dyDescent="0.25">
      <c r="A2" s="107"/>
      <c r="B2" s="115" t="s">
        <v>1</v>
      </c>
      <c r="C2" s="116"/>
      <c r="D2" s="116"/>
      <c r="E2" s="117"/>
      <c r="F2" s="113"/>
    </row>
    <row r="3" spans="1:6" ht="15.75" thickBot="1" x14ac:dyDescent="0.3">
      <c r="A3" s="108"/>
      <c r="B3" s="118" t="s">
        <v>2</v>
      </c>
      <c r="C3" s="119"/>
      <c r="D3" s="119"/>
      <c r="E3" s="120"/>
      <c r="F3" s="114"/>
    </row>
    <row r="4" spans="1:6" ht="15.75" thickBot="1" x14ac:dyDescent="0.3">
      <c r="A4" s="2"/>
      <c r="B4" s="3"/>
      <c r="C4" s="3"/>
      <c r="D4" s="3"/>
      <c r="E4" s="3"/>
      <c r="F4" s="4"/>
    </row>
    <row r="5" spans="1:6" ht="15.75" thickBot="1" x14ac:dyDescent="0.3">
      <c r="A5" s="5"/>
      <c r="B5" s="6" t="s">
        <v>5</v>
      </c>
      <c r="C5" s="7"/>
      <c r="D5" s="6" t="s">
        <v>6</v>
      </c>
      <c r="E5" s="7"/>
      <c r="F5" s="8" t="s">
        <v>9</v>
      </c>
    </row>
    <row r="6" spans="1:6" x14ac:dyDescent="0.25">
      <c r="A6" s="5" t="s">
        <v>3</v>
      </c>
      <c r="B6" s="100" t="s">
        <v>4</v>
      </c>
      <c r="C6" s="101"/>
      <c r="D6" s="100" t="s">
        <v>4</v>
      </c>
      <c r="E6" s="101"/>
      <c r="F6" s="9"/>
    </row>
    <row r="7" spans="1:6" x14ac:dyDescent="0.25">
      <c r="A7" s="5"/>
      <c r="B7" s="81" t="s">
        <v>7</v>
      </c>
      <c r="C7" s="83"/>
      <c r="D7" s="81" t="s">
        <v>7</v>
      </c>
      <c r="E7" s="83"/>
      <c r="F7" s="21" t="s">
        <v>20</v>
      </c>
    </row>
    <row r="8" spans="1:6" ht="15.75" thickBot="1" x14ac:dyDescent="0.3">
      <c r="A8" s="5"/>
      <c r="B8" s="98" t="s">
        <v>8</v>
      </c>
      <c r="C8" s="99"/>
      <c r="D8" s="98" t="s">
        <v>8</v>
      </c>
      <c r="E8" s="99"/>
      <c r="F8" s="10"/>
    </row>
    <row r="9" spans="1:6" ht="15.75" thickBot="1" x14ac:dyDescent="0.3">
      <c r="A9" s="5"/>
      <c r="F9" s="11"/>
    </row>
    <row r="10" spans="1:6" ht="15.75" thickBot="1" x14ac:dyDescent="0.3">
      <c r="A10" s="5"/>
      <c r="B10" s="6" t="s">
        <v>10</v>
      </c>
      <c r="C10" s="6"/>
      <c r="D10" s="6" t="s">
        <v>11</v>
      </c>
      <c r="E10" s="6"/>
      <c r="F10" s="8" t="s">
        <v>12</v>
      </c>
    </row>
    <row r="11" spans="1:6" ht="18" customHeight="1" thickBot="1" x14ac:dyDescent="0.3">
      <c r="A11" s="5" t="s">
        <v>3</v>
      </c>
      <c r="B11" s="100"/>
      <c r="C11" s="101"/>
      <c r="D11" s="102" t="s">
        <v>60</v>
      </c>
      <c r="E11" s="101"/>
      <c r="F11" s="34"/>
    </row>
    <row r="12" spans="1:6" ht="18" customHeight="1" x14ac:dyDescent="0.25">
      <c r="A12" s="5"/>
      <c r="B12" s="81"/>
      <c r="C12" s="83"/>
      <c r="D12" s="142" t="s">
        <v>61</v>
      </c>
      <c r="E12" s="143"/>
      <c r="F12" s="36" t="s">
        <v>23</v>
      </c>
    </row>
    <row r="13" spans="1:6" ht="18" customHeight="1" thickBot="1" x14ac:dyDescent="0.3">
      <c r="A13" s="5"/>
      <c r="B13" s="98"/>
      <c r="C13" s="99"/>
      <c r="D13" s="104" t="s">
        <v>62</v>
      </c>
      <c r="E13" s="99"/>
      <c r="F13" s="35" t="s">
        <v>64</v>
      </c>
    </row>
    <row r="14" spans="1:6" ht="15.75" thickBot="1" x14ac:dyDescent="0.3">
      <c r="A14" s="5"/>
      <c r="D14" s="149" t="s">
        <v>63</v>
      </c>
      <c r="E14" s="149"/>
      <c r="F14" s="11"/>
    </row>
    <row r="15" spans="1:6" ht="15.75" thickBot="1" x14ac:dyDescent="0.3">
      <c r="A15" s="12" t="s">
        <v>13</v>
      </c>
      <c r="B15" s="105" t="s">
        <v>14</v>
      </c>
      <c r="C15" s="105"/>
      <c r="D15" s="105"/>
      <c r="E15" s="13" t="s">
        <v>15</v>
      </c>
      <c r="F15" s="14" t="s">
        <v>16</v>
      </c>
    </row>
    <row r="16" spans="1:6" ht="18" customHeight="1" x14ac:dyDescent="0.25">
      <c r="A16" s="22" t="str">
        <f>F12</f>
        <v>A.1640.4</v>
      </c>
      <c r="B16" s="150"/>
      <c r="C16" s="150"/>
      <c r="D16" s="150"/>
      <c r="F16" s="24"/>
    </row>
    <row r="17" spans="1:6" ht="18" customHeight="1" x14ac:dyDescent="0.25">
      <c r="A17" s="22" t="str">
        <f>F13</f>
        <v>Building/Office Expenses</v>
      </c>
      <c r="B17" s="150" t="s">
        <v>65</v>
      </c>
      <c r="C17" s="150"/>
      <c r="D17" s="150"/>
      <c r="E17" s="15"/>
      <c r="F17" s="16"/>
    </row>
    <row r="18" spans="1:6" ht="18" customHeight="1" x14ac:dyDescent="0.25">
      <c r="A18" s="5"/>
      <c r="B18" s="121" t="s">
        <v>102</v>
      </c>
      <c r="C18" s="121"/>
      <c r="D18" s="121"/>
      <c r="E18" s="37" t="s">
        <v>92</v>
      </c>
      <c r="F18" s="64" t="s">
        <v>103</v>
      </c>
    </row>
    <row r="19" spans="1:6" ht="18" customHeight="1" x14ac:dyDescent="0.25">
      <c r="A19" s="5"/>
      <c r="B19" s="121" t="s">
        <v>83</v>
      </c>
      <c r="C19" s="121"/>
      <c r="D19" s="121"/>
      <c r="E19" s="37"/>
      <c r="F19" s="17"/>
    </row>
    <row r="20" spans="1:6" ht="18" customHeight="1" x14ac:dyDescent="0.25">
      <c r="A20" s="5"/>
      <c r="B20" s="121" t="s">
        <v>104</v>
      </c>
      <c r="C20" s="121"/>
      <c r="D20" s="38"/>
      <c r="E20" s="37"/>
      <c r="F20" s="17"/>
    </row>
    <row r="21" spans="1:6" ht="18" customHeight="1" x14ac:dyDescent="0.25">
      <c r="A21" s="5"/>
      <c r="B21" s="26"/>
      <c r="C21" s="27"/>
      <c r="D21" s="27"/>
      <c r="E21" s="15"/>
      <c r="F21" s="17"/>
    </row>
    <row r="22" spans="1:6" ht="18" customHeight="1" x14ac:dyDescent="0.25">
      <c r="A22" s="5"/>
      <c r="B22" s="53"/>
      <c r="C22" s="53"/>
      <c r="D22" s="53"/>
      <c r="E22" s="15"/>
      <c r="F22" s="17"/>
    </row>
    <row r="23" spans="1:6" ht="18" customHeight="1" x14ac:dyDescent="0.25">
      <c r="A23" s="5"/>
      <c r="B23" s="33"/>
      <c r="C23" s="33"/>
      <c r="D23" s="33"/>
      <c r="E23" s="15"/>
      <c r="F23" s="17"/>
    </row>
    <row r="24" spans="1:6" ht="18" customHeight="1" thickBot="1" x14ac:dyDescent="0.3">
      <c r="A24" s="5"/>
      <c r="E24" s="15"/>
      <c r="F24" s="17"/>
    </row>
    <row r="25" spans="1:6" ht="18" customHeight="1" thickBot="1" x14ac:dyDescent="0.35">
      <c r="A25" s="5"/>
      <c r="D25" s="90" t="s">
        <v>17</v>
      </c>
      <c r="E25" s="90"/>
      <c r="F25" s="23">
        <f>SUM(F16:F24)</f>
        <v>0</v>
      </c>
    </row>
    <row r="26" spans="1:6" ht="18" customHeight="1" x14ac:dyDescent="0.25">
      <c r="A26" s="5"/>
      <c r="F26" s="11"/>
    </row>
    <row r="27" spans="1:6" ht="46.5" customHeight="1" x14ac:dyDescent="0.25">
      <c r="A27" s="91" t="s">
        <v>18</v>
      </c>
      <c r="B27" s="92"/>
      <c r="C27" s="92"/>
      <c r="D27" s="92"/>
      <c r="E27" s="92"/>
      <c r="F27" s="93"/>
    </row>
    <row r="28" spans="1:6" ht="15.75" thickBot="1" x14ac:dyDescent="0.3">
      <c r="A28" s="81"/>
      <c r="B28" s="82"/>
      <c r="C28" s="82"/>
      <c r="D28" s="82"/>
      <c r="E28" s="82"/>
      <c r="F28" s="83"/>
    </row>
    <row r="29" spans="1:6" ht="24.95" customHeight="1" thickBot="1" x14ac:dyDescent="0.3">
      <c r="A29" s="87" t="str">
        <f>CDPHP!A30</f>
        <v>Signature:    Patti Gustafson, Supervisor  C1                                                                   Date:   09/12/19</v>
      </c>
      <c r="B29" s="85"/>
      <c r="C29" s="85"/>
      <c r="D29" s="85"/>
      <c r="E29" s="85"/>
      <c r="F29" s="86"/>
    </row>
    <row r="30" spans="1:6" ht="24.95" customHeight="1" thickBot="1" x14ac:dyDescent="0.3">
      <c r="A30" s="81"/>
      <c r="B30" s="82"/>
      <c r="C30" s="82"/>
      <c r="D30" s="82"/>
      <c r="E30" s="82"/>
      <c r="F30" s="83"/>
    </row>
    <row r="31" spans="1:6" ht="24.95" customHeight="1" thickBot="1" x14ac:dyDescent="0.3">
      <c r="A31" s="84" t="s">
        <v>19</v>
      </c>
      <c r="B31" s="85"/>
      <c r="C31" s="85"/>
      <c r="D31" s="85"/>
      <c r="E31" s="85"/>
      <c r="F31" s="86"/>
    </row>
    <row r="32" spans="1:6" ht="24.95" customHeight="1" thickBot="1" x14ac:dyDescent="0.3">
      <c r="A32" s="5"/>
      <c r="F32" s="11"/>
    </row>
    <row r="33" spans="1:6" ht="24.95" customHeight="1" thickBot="1" x14ac:dyDescent="0.3">
      <c r="A33" s="84" t="s">
        <v>19</v>
      </c>
      <c r="B33" s="85"/>
      <c r="C33" s="85"/>
      <c r="D33" s="85"/>
      <c r="E33" s="85"/>
      <c r="F33" s="86"/>
    </row>
    <row r="34" spans="1:6" ht="24.95" customHeight="1" thickBot="1" x14ac:dyDescent="0.3">
      <c r="A34" s="5"/>
      <c r="F34" s="11"/>
    </row>
    <row r="35" spans="1:6" ht="24.95" customHeight="1" thickBot="1" x14ac:dyDescent="0.3">
      <c r="A35" s="84" t="s">
        <v>19</v>
      </c>
      <c r="B35" s="85"/>
      <c r="C35" s="85"/>
      <c r="D35" s="85"/>
      <c r="E35" s="85"/>
      <c r="F35" s="86"/>
    </row>
    <row r="36" spans="1:6" ht="24.95" customHeight="1" thickBot="1" x14ac:dyDescent="0.3">
      <c r="A36" s="5"/>
      <c r="F36" s="11"/>
    </row>
    <row r="37" spans="1:6" ht="24.95" customHeight="1" thickBot="1" x14ac:dyDescent="0.3">
      <c r="A37" s="84" t="s">
        <v>19</v>
      </c>
      <c r="B37" s="85"/>
      <c r="C37" s="85"/>
      <c r="D37" s="85"/>
      <c r="E37" s="85"/>
      <c r="F37" s="86"/>
    </row>
    <row r="38" spans="1:6" ht="24.95" customHeight="1" thickBot="1" x14ac:dyDescent="0.3">
      <c r="A38" s="18"/>
      <c r="B38" s="19"/>
      <c r="C38" s="19"/>
      <c r="D38" s="19"/>
      <c r="E38" s="19"/>
      <c r="F38" s="20"/>
    </row>
    <row r="39" spans="1:6" ht="24.95" customHeight="1" x14ac:dyDescent="0.25"/>
  </sheetData>
  <mergeCells count="33">
    <mergeCell ref="B6:C6"/>
    <mergeCell ref="D6:E6"/>
    <mergeCell ref="A1:A3"/>
    <mergeCell ref="B1:E1"/>
    <mergeCell ref="F1:F3"/>
    <mergeCell ref="B2:E2"/>
    <mergeCell ref="B3:E3"/>
    <mergeCell ref="B15:D15"/>
    <mergeCell ref="B7:C7"/>
    <mergeCell ref="D7:E7"/>
    <mergeCell ref="B8:C8"/>
    <mergeCell ref="D8:E8"/>
    <mergeCell ref="B11:C11"/>
    <mergeCell ref="D11:E11"/>
    <mergeCell ref="B12:C12"/>
    <mergeCell ref="D12:E12"/>
    <mergeCell ref="B13:C13"/>
    <mergeCell ref="D13:E13"/>
    <mergeCell ref="D14:E14"/>
    <mergeCell ref="B16:D16"/>
    <mergeCell ref="B17:D17"/>
    <mergeCell ref="B18:D18"/>
    <mergeCell ref="D25:E25"/>
    <mergeCell ref="B20:C20"/>
    <mergeCell ref="A35:F35"/>
    <mergeCell ref="A37:F37"/>
    <mergeCell ref="B19:D19"/>
    <mergeCell ref="A27:F27"/>
    <mergeCell ref="A28:F28"/>
    <mergeCell ref="A29:F29"/>
    <mergeCell ref="A30:F30"/>
    <mergeCell ref="A31:F31"/>
    <mergeCell ref="A33:F33"/>
  </mergeCells>
  <printOptions gridLines="1"/>
  <pageMargins left="0.25" right="0.25" top="0.75" bottom="0.75" header="0.3" footer="0.3"/>
  <pageSetup scale="90" orientation="portrait" horizontalDpi="360" verticalDpi="36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topLeftCell="A13" workbookViewId="0">
      <selection activeCell="D24" sqref="D24"/>
    </sheetView>
  </sheetViews>
  <sheetFormatPr defaultColWidth="9.140625" defaultRowHeight="15" x14ac:dyDescent="0.25"/>
  <cols>
    <col min="1" max="1" width="21.5703125" style="1" customWidth="1"/>
    <col min="2" max="2" width="11.7109375" style="1" customWidth="1"/>
    <col min="3" max="3" width="10.85546875" style="1" customWidth="1"/>
    <col min="4" max="4" width="22.7109375" style="1" customWidth="1"/>
    <col min="5" max="5" width="14" style="1" customWidth="1"/>
    <col min="6" max="6" width="28.28515625" style="1" customWidth="1"/>
    <col min="7" max="16384" width="9.140625" style="1"/>
  </cols>
  <sheetData>
    <row r="1" spans="1:9" x14ac:dyDescent="0.25">
      <c r="A1" s="106">
        <f>CDPHP!A1</f>
        <v>43709</v>
      </c>
      <c r="B1" s="109" t="s">
        <v>0</v>
      </c>
      <c r="C1" s="110"/>
      <c r="D1" s="110"/>
      <c r="E1" s="111"/>
      <c r="F1" s="112" t="s">
        <v>141</v>
      </c>
    </row>
    <row r="2" spans="1:9" x14ac:dyDescent="0.25">
      <c r="A2" s="107"/>
      <c r="B2" s="115" t="s">
        <v>1</v>
      </c>
      <c r="C2" s="116"/>
      <c r="D2" s="116"/>
      <c r="E2" s="117"/>
      <c r="F2" s="113"/>
    </row>
    <row r="3" spans="1:9" ht="15.75" thickBot="1" x14ac:dyDescent="0.3">
      <c r="A3" s="108"/>
      <c r="B3" s="118" t="s">
        <v>2</v>
      </c>
      <c r="C3" s="119"/>
      <c r="D3" s="119"/>
      <c r="E3" s="120"/>
      <c r="F3" s="114"/>
    </row>
    <row r="4" spans="1:9" ht="15.75" thickBot="1" x14ac:dyDescent="0.3">
      <c r="A4" s="2"/>
      <c r="B4" s="3"/>
      <c r="C4" s="3"/>
      <c r="D4" s="3"/>
      <c r="E4" s="3"/>
      <c r="F4" s="4"/>
    </row>
    <row r="5" spans="1:9" ht="15.75" thickBot="1" x14ac:dyDescent="0.3">
      <c r="A5" s="5"/>
      <c r="B5" s="6" t="s">
        <v>5</v>
      </c>
      <c r="C5" s="7"/>
      <c r="D5" s="6" t="s">
        <v>6</v>
      </c>
      <c r="E5" s="7"/>
      <c r="F5" s="8" t="s">
        <v>9</v>
      </c>
    </row>
    <row r="6" spans="1:9" x14ac:dyDescent="0.25">
      <c r="A6" s="5" t="s">
        <v>3</v>
      </c>
      <c r="B6" s="100" t="s">
        <v>4</v>
      </c>
      <c r="C6" s="101"/>
      <c r="D6" s="100" t="s">
        <v>4</v>
      </c>
      <c r="E6" s="101"/>
      <c r="F6" s="9"/>
    </row>
    <row r="7" spans="1:9" x14ac:dyDescent="0.25">
      <c r="A7" s="5"/>
      <c r="B7" s="81" t="s">
        <v>7</v>
      </c>
      <c r="C7" s="83"/>
      <c r="D7" s="81" t="s">
        <v>7</v>
      </c>
      <c r="E7" s="83"/>
      <c r="F7" s="21" t="s">
        <v>20</v>
      </c>
    </row>
    <row r="8" spans="1:9" ht="15.75" thickBot="1" x14ac:dyDescent="0.3">
      <c r="A8" s="5"/>
      <c r="B8" s="98" t="s">
        <v>8</v>
      </c>
      <c r="C8" s="99"/>
      <c r="D8" s="98" t="s">
        <v>8</v>
      </c>
      <c r="E8" s="99"/>
      <c r="F8" s="10"/>
      <c r="I8" s="1">
        <f>SUM(3*15)</f>
        <v>45</v>
      </c>
    </row>
    <row r="9" spans="1:9" ht="15.75" thickBot="1" x14ac:dyDescent="0.3">
      <c r="A9" s="5"/>
      <c r="F9" s="11"/>
    </row>
    <row r="10" spans="1:9" ht="15.75" thickBot="1" x14ac:dyDescent="0.3">
      <c r="A10" s="5"/>
      <c r="B10" s="6" t="s">
        <v>10</v>
      </c>
      <c r="C10" s="6"/>
      <c r="D10" s="6" t="s">
        <v>11</v>
      </c>
      <c r="E10" s="6"/>
      <c r="F10" s="8" t="s">
        <v>12</v>
      </c>
    </row>
    <row r="11" spans="1:9" ht="18" customHeight="1" thickBot="1" x14ac:dyDescent="0.3">
      <c r="A11" s="5" t="s">
        <v>3</v>
      </c>
      <c r="B11" s="100"/>
      <c r="C11" s="101"/>
      <c r="D11" s="102" t="s">
        <v>77</v>
      </c>
      <c r="E11" s="101"/>
      <c r="F11" s="34"/>
    </row>
    <row r="12" spans="1:9" ht="18" customHeight="1" x14ac:dyDescent="0.25">
      <c r="A12" s="5"/>
      <c r="B12" s="81"/>
      <c r="C12" s="83"/>
      <c r="D12" s="142" t="s">
        <v>78</v>
      </c>
      <c r="E12" s="143"/>
      <c r="F12" s="36" t="s">
        <v>23</v>
      </c>
    </row>
    <row r="13" spans="1:9" ht="18" customHeight="1" thickBot="1" x14ac:dyDescent="0.3">
      <c r="A13" s="5"/>
      <c r="B13" s="98"/>
      <c r="C13" s="99"/>
      <c r="D13" s="104" t="s">
        <v>8</v>
      </c>
      <c r="E13" s="99"/>
      <c r="F13" s="35" t="s">
        <v>64</v>
      </c>
    </row>
    <row r="14" spans="1:9" ht="15.75" thickBot="1" x14ac:dyDescent="0.3">
      <c r="A14" s="5"/>
      <c r="D14" s="149"/>
      <c r="E14" s="149"/>
      <c r="F14" s="11"/>
    </row>
    <row r="15" spans="1:9" ht="15.75" thickBot="1" x14ac:dyDescent="0.3">
      <c r="A15" s="12" t="s">
        <v>13</v>
      </c>
      <c r="B15" s="105" t="s">
        <v>14</v>
      </c>
      <c r="C15" s="105"/>
      <c r="D15" s="105"/>
      <c r="E15" s="13" t="s">
        <v>15</v>
      </c>
      <c r="F15" s="14" t="s">
        <v>16</v>
      </c>
    </row>
    <row r="16" spans="1:9" ht="18" customHeight="1" x14ac:dyDescent="0.25">
      <c r="A16" s="22" t="str">
        <f>F12</f>
        <v>A.1640.4</v>
      </c>
      <c r="B16" s="150"/>
      <c r="C16" s="150"/>
      <c r="D16" s="150"/>
      <c r="F16" s="24"/>
    </row>
    <row r="17" spans="1:6" ht="18" customHeight="1" x14ac:dyDescent="0.25">
      <c r="A17" s="22" t="str">
        <f>F13</f>
        <v>Building/Office Expenses</v>
      </c>
      <c r="B17" s="150" t="s">
        <v>79</v>
      </c>
      <c r="C17" s="150"/>
      <c r="D17" s="150"/>
      <c r="E17" s="15"/>
      <c r="F17" s="16"/>
    </row>
    <row r="18" spans="1:6" ht="18" customHeight="1" x14ac:dyDescent="0.25">
      <c r="A18" s="5"/>
      <c r="B18" s="152" t="s">
        <v>142</v>
      </c>
      <c r="C18" s="121"/>
      <c r="D18" s="121"/>
      <c r="E18" s="37" t="s">
        <v>108</v>
      </c>
      <c r="F18" s="62">
        <v>45</v>
      </c>
    </row>
    <row r="19" spans="1:6" ht="18" customHeight="1" x14ac:dyDescent="0.25">
      <c r="A19" s="5"/>
      <c r="B19" s="152"/>
      <c r="C19" s="121"/>
      <c r="D19" s="121"/>
      <c r="E19" s="37"/>
      <c r="F19" s="17"/>
    </row>
    <row r="20" spans="1:6" ht="18" customHeight="1" x14ac:dyDescent="0.25">
      <c r="A20" s="5"/>
      <c r="B20" s="121"/>
      <c r="C20" s="121"/>
      <c r="D20" s="38"/>
      <c r="E20" s="37"/>
      <c r="F20" s="17"/>
    </row>
    <row r="21" spans="1:6" ht="18" customHeight="1" x14ac:dyDescent="0.25">
      <c r="A21" s="5"/>
      <c r="B21" s="26"/>
      <c r="C21" s="27"/>
      <c r="D21" s="27"/>
      <c r="E21" s="15"/>
      <c r="F21" s="17"/>
    </row>
    <row r="22" spans="1:6" ht="18" customHeight="1" x14ac:dyDescent="0.25">
      <c r="A22" s="5"/>
      <c r="B22" s="125" t="s">
        <v>143</v>
      </c>
      <c r="C22" s="125"/>
      <c r="D22" s="125"/>
      <c r="E22" s="15"/>
      <c r="F22" s="17"/>
    </row>
    <row r="23" spans="1:6" ht="18" customHeight="1" x14ac:dyDescent="0.25">
      <c r="A23" s="5"/>
      <c r="B23" s="33"/>
      <c r="C23" s="33"/>
      <c r="D23" s="33"/>
      <c r="E23" s="15"/>
      <c r="F23" s="17"/>
    </row>
    <row r="24" spans="1:6" ht="18" customHeight="1" thickBot="1" x14ac:dyDescent="0.3">
      <c r="A24" s="5"/>
      <c r="E24" s="15"/>
      <c r="F24" s="17"/>
    </row>
    <row r="25" spans="1:6" ht="18" customHeight="1" thickBot="1" x14ac:dyDescent="0.35">
      <c r="A25" s="5"/>
      <c r="D25" s="90" t="s">
        <v>17</v>
      </c>
      <c r="E25" s="90"/>
      <c r="F25" s="23">
        <f>SUM(F16:F24)</f>
        <v>45</v>
      </c>
    </row>
    <row r="26" spans="1:6" ht="18" customHeight="1" x14ac:dyDescent="0.25">
      <c r="A26" s="5"/>
      <c r="F26" s="11"/>
    </row>
    <row r="27" spans="1:6" ht="46.5" customHeight="1" x14ac:dyDescent="0.25">
      <c r="A27" s="91" t="s">
        <v>18</v>
      </c>
      <c r="B27" s="92"/>
      <c r="C27" s="92"/>
      <c r="D27" s="92"/>
      <c r="E27" s="92"/>
      <c r="F27" s="93"/>
    </row>
    <row r="28" spans="1:6" ht="15.75" thickBot="1" x14ac:dyDescent="0.3">
      <c r="A28" s="81"/>
      <c r="B28" s="82"/>
      <c r="C28" s="82"/>
      <c r="D28" s="82"/>
      <c r="E28" s="82"/>
      <c r="F28" s="83"/>
    </row>
    <row r="29" spans="1:6" ht="24.95" customHeight="1" thickBot="1" x14ac:dyDescent="0.3">
      <c r="A29" s="87" t="str">
        <f>CDPHP!A30</f>
        <v>Signature:    Patti Gustafson, Supervisor  C1                                                                   Date:   09/12/19</v>
      </c>
      <c r="B29" s="85"/>
      <c r="C29" s="85"/>
      <c r="D29" s="85"/>
      <c r="E29" s="85"/>
      <c r="F29" s="86"/>
    </row>
    <row r="30" spans="1:6" ht="24.95" customHeight="1" thickBot="1" x14ac:dyDescent="0.3">
      <c r="A30" s="81"/>
      <c r="B30" s="82"/>
      <c r="C30" s="82"/>
      <c r="D30" s="82"/>
      <c r="E30" s="82"/>
      <c r="F30" s="83"/>
    </row>
    <row r="31" spans="1:6" ht="24.95" customHeight="1" thickBot="1" x14ac:dyDescent="0.3">
      <c r="A31" s="84" t="s">
        <v>19</v>
      </c>
      <c r="B31" s="85"/>
      <c r="C31" s="85"/>
      <c r="D31" s="85"/>
      <c r="E31" s="85"/>
      <c r="F31" s="86"/>
    </row>
    <row r="32" spans="1:6" ht="24.95" customHeight="1" thickBot="1" x14ac:dyDescent="0.3">
      <c r="A32" s="5"/>
      <c r="F32" s="11"/>
    </row>
    <row r="33" spans="1:6" ht="24.95" customHeight="1" thickBot="1" x14ac:dyDescent="0.3">
      <c r="A33" s="84" t="s">
        <v>19</v>
      </c>
      <c r="B33" s="85"/>
      <c r="C33" s="85"/>
      <c r="D33" s="85"/>
      <c r="E33" s="85"/>
      <c r="F33" s="86"/>
    </row>
    <row r="34" spans="1:6" ht="24.95" customHeight="1" thickBot="1" x14ac:dyDescent="0.3">
      <c r="A34" s="5"/>
      <c r="F34" s="11"/>
    </row>
    <row r="35" spans="1:6" ht="24.95" customHeight="1" thickBot="1" x14ac:dyDescent="0.3">
      <c r="A35" s="84" t="s">
        <v>19</v>
      </c>
      <c r="B35" s="85"/>
      <c r="C35" s="85"/>
      <c r="D35" s="85"/>
      <c r="E35" s="85"/>
      <c r="F35" s="86"/>
    </row>
    <row r="36" spans="1:6" ht="24.95" customHeight="1" thickBot="1" x14ac:dyDescent="0.3">
      <c r="A36" s="5"/>
      <c r="F36" s="11"/>
    </row>
    <row r="37" spans="1:6" ht="24.95" customHeight="1" thickBot="1" x14ac:dyDescent="0.3">
      <c r="A37" s="84" t="s">
        <v>19</v>
      </c>
      <c r="B37" s="85"/>
      <c r="C37" s="85"/>
      <c r="D37" s="85"/>
      <c r="E37" s="85"/>
      <c r="F37" s="86"/>
    </row>
    <row r="38" spans="1:6" ht="24.95" customHeight="1" thickBot="1" x14ac:dyDescent="0.3">
      <c r="A38" s="18"/>
      <c r="B38" s="19"/>
      <c r="C38" s="19"/>
      <c r="D38" s="19"/>
      <c r="E38" s="19"/>
      <c r="F38" s="20"/>
    </row>
    <row r="39" spans="1:6" ht="24.95" customHeight="1" x14ac:dyDescent="0.25"/>
  </sheetData>
  <mergeCells count="34">
    <mergeCell ref="A33:F33"/>
    <mergeCell ref="A35:F35"/>
    <mergeCell ref="A37:F37"/>
    <mergeCell ref="D25:E25"/>
    <mergeCell ref="A27:F27"/>
    <mergeCell ref="A28:F28"/>
    <mergeCell ref="A29:F29"/>
    <mergeCell ref="A30:F30"/>
    <mergeCell ref="A31:F31"/>
    <mergeCell ref="B22:D22"/>
    <mergeCell ref="B12:C12"/>
    <mergeCell ref="D12:E12"/>
    <mergeCell ref="B13:C13"/>
    <mergeCell ref="D13:E13"/>
    <mergeCell ref="D14:E14"/>
    <mergeCell ref="B15:D15"/>
    <mergeCell ref="B16:D16"/>
    <mergeCell ref="B17:D17"/>
    <mergeCell ref="B18:D18"/>
    <mergeCell ref="B19:D19"/>
    <mergeCell ref="B20:C20"/>
    <mergeCell ref="B7:C7"/>
    <mergeCell ref="D7:E7"/>
    <mergeCell ref="B8:C8"/>
    <mergeCell ref="D8:E8"/>
    <mergeCell ref="B11:C11"/>
    <mergeCell ref="D11:E11"/>
    <mergeCell ref="B6:C6"/>
    <mergeCell ref="D6:E6"/>
    <mergeCell ref="A1:A3"/>
    <mergeCell ref="B1:E1"/>
    <mergeCell ref="F1:F3"/>
    <mergeCell ref="B2:E2"/>
    <mergeCell ref="B3:E3"/>
  </mergeCells>
  <printOptions gridLines="1"/>
  <pageMargins left="0.25" right="0.25" top="0.75" bottom="0.75" header="0.3" footer="0.3"/>
  <pageSetup scale="90" orientation="portrait" horizontalDpi="360" verticalDpi="36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workbookViewId="0">
      <selection activeCell="D25" sqref="D25:E25"/>
    </sheetView>
  </sheetViews>
  <sheetFormatPr defaultColWidth="9.140625" defaultRowHeight="15" x14ac:dyDescent="0.25"/>
  <cols>
    <col min="1" max="1" width="21.5703125" style="1" customWidth="1"/>
    <col min="2" max="2" width="11.7109375" style="1" customWidth="1"/>
    <col min="3" max="3" width="10.85546875" style="1" customWidth="1"/>
    <col min="4" max="4" width="22.7109375" style="1" customWidth="1"/>
    <col min="5" max="5" width="14" style="1" customWidth="1"/>
    <col min="6" max="6" width="28.28515625" style="1" customWidth="1"/>
    <col min="7" max="16384" width="9.140625" style="1"/>
  </cols>
  <sheetData>
    <row r="1" spans="1:6" x14ac:dyDescent="0.25">
      <c r="A1" s="106">
        <f>CDPHP!A1</f>
        <v>43709</v>
      </c>
      <c r="B1" s="109" t="s">
        <v>0</v>
      </c>
      <c r="C1" s="110"/>
      <c r="D1" s="110"/>
      <c r="E1" s="111"/>
      <c r="F1" s="112" t="s">
        <v>144</v>
      </c>
    </row>
    <row r="2" spans="1:6" x14ac:dyDescent="0.25">
      <c r="A2" s="107"/>
      <c r="B2" s="115" t="s">
        <v>1</v>
      </c>
      <c r="C2" s="116"/>
      <c r="D2" s="116"/>
      <c r="E2" s="117"/>
      <c r="F2" s="113"/>
    </row>
    <row r="3" spans="1:6" ht="15.75" thickBot="1" x14ac:dyDescent="0.3">
      <c r="A3" s="108"/>
      <c r="B3" s="118" t="s">
        <v>2</v>
      </c>
      <c r="C3" s="119"/>
      <c r="D3" s="119"/>
      <c r="E3" s="120"/>
      <c r="F3" s="114"/>
    </row>
    <row r="4" spans="1:6" ht="15.75" thickBot="1" x14ac:dyDescent="0.3">
      <c r="A4" s="56"/>
      <c r="B4" s="54"/>
      <c r="C4" s="54"/>
      <c r="D4" s="54"/>
      <c r="E4" s="54"/>
      <c r="F4" s="55"/>
    </row>
    <row r="5" spans="1:6" ht="15.75" thickBot="1" x14ac:dyDescent="0.3">
      <c r="A5" s="5"/>
      <c r="B5" s="6" t="s">
        <v>5</v>
      </c>
      <c r="C5" s="7"/>
      <c r="D5" s="6" t="s">
        <v>6</v>
      </c>
      <c r="E5" s="7"/>
      <c r="F5" s="8" t="s">
        <v>9</v>
      </c>
    </row>
    <row r="6" spans="1:6" x14ac:dyDescent="0.25">
      <c r="A6" s="5" t="s">
        <v>3</v>
      </c>
      <c r="B6" s="100" t="s">
        <v>4</v>
      </c>
      <c r="C6" s="101"/>
      <c r="D6" s="100" t="s">
        <v>4</v>
      </c>
      <c r="E6" s="101"/>
      <c r="F6" s="9"/>
    </row>
    <row r="7" spans="1:6" x14ac:dyDescent="0.25">
      <c r="A7" s="5"/>
      <c r="B7" s="81" t="s">
        <v>7</v>
      </c>
      <c r="C7" s="83"/>
      <c r="D7" s="81" t="s">
        <v>7</v>
      </c>
      <c r="E7" s="83"/>
      <c r="F7" s="21" t="s">
        <v>20</v>
      </c>
    </row>
    <row r="8" spans="1:6" ht="15.75" thickBot="1" x14ac:dyDescent="0.3">
      <c r="A8" s="5"/>
      <c r="B8" s="98" t="s">
        <v>8</v>
      </c>
      <c r="C8" s="99"/>
      <c r="D8" s="98" t="s">
        <v>8</v>
      </c>
      <c r="E8" s="99"/>
      <c r="F8" s="10"/>
    </row>
    <row r="9" spans="1:6" ht="15.75" thickBot="1" x14ac:dyDescent="0.3">
      <c r="A9" s="5"/>
      <c r="F9" s="11"/>
    </row>
    <row r="10" spans="1:6" ht="15.75" thickBot="1" x14ac:dyDescent="0.3">
      <c r="A10" s="5"/>
      <c r="B10" s="6" t="s">
        <v>10</v>
      </c>
      <c r="C10" s="6"/>
      <c r="D10" s="6" t="s">
        <v>11</v>
      </c>
      <c r="E10" s="6"/>
      <c r="F10" s="8" t="s">
        <v>12</v>
      </c>
    </row>
    <row r="11" spans="1:6" ht="18" customHeight="1" x14ac:dyDescent="0.25">
      <c r="A11" s="5" t="s">
        <v>3</v>
      </c>
      <c r="B11" s="100"/>
      <c r="C11" s="101"/>
      <c r="D11" s="102" t="s">
        <v>93</v>
      </c>
      <c r="E11" s="101"/>
      <c r="F11" s="60"/>
    </row>
    <row r="12" spans="1:6" ht="18" customHeight="1" x14ac:dyDescent="0.25">
      <c r="A12" s="5"/>
      <c r="B12" s="81"/>
      <c r="C12" s="83"/>
      <c r="D12" s="142" t="s">
        <v>94</v>
      </c>
      <c r="E12" s="143"/>
      <c r="F12" s="21" t="s">
        <v>97</v>
      </c>
    </row>
    <row r="13" spans="1:6" ht="18" customHeight="1" thickBot="1" x14ac:dyDescent="0.3">
      <c r="A13" s="5"/>
      <c r="B13" s="98"/>
      <c r="C13" s="99"/>
      <c r="D13" s="104" t="s">
        <v>95</v>
      </c>
      <c r="E13" s="99"/>
      <c r="F13" s="25" t="s">
        <v>98</v>
      </c>
    </row>
    <row r="14" spans="1:6" ht="15.75" thickBot="1" x14ac:dyDescent="0.3">
      <c r="A14" s="5"/>
      <c r="D14" s="153" t="s">
        <v>96</v>
      </c>
      <c r="E14" s="153"/>
      <c r="F14" s="11"/>
    </row>
    <row r="15" spans="1:6" ht="15.75" thickBot="1" x14ac:dyDescent="0.3">
      <c r="A15" s="12" t="s">
        <v>13</v>
      </c>
      <c r="B15" s="105" t="s">
        <v>14</v>
      </c>
      <c r="C15" s="105"/>
      <c r="D15" s="105"/>
      <c r="E15" s="57" t="s">
        <v>15</v>
      </c>
      <c r="F15" s="14" t="s">
        <v>16</v>
      </c>
    </row>
    <row r="16" spans="1:6" ht="18" customHeight="1" x14ac:dyDescent="0.25">
      <c r="A16" s="22"/>
      <c r="B16" s="96"/>
      <c r="C16" s="97"/>
      <c r="D16" s="97"/>
      <c r="F16" s="24"/>
    </row>
    <row r="17" spans="1:6" ht="18" customHeight="1" x14ac:dyDescent="0.25">
      <c r="A17" s="22" t="str">
        <f>F12</f>
        <v>A.631</v>
      </c>
      <c r="B17" s="88" t="s">
        <v>145</v>
      </c>
      <c r="C17" s="89"/>
      <c r="D17" s="89"/>
      <c r="E17" s="15"/>
      <c r="F17" s="16"/>
    </row>
    <row r="18" spans="1:6" ht="18" customHeight="1" x14ac:dyDescent="0.25">
      <c r="A18" s="61" t="str">
        <f>F13</f>
        <v>Liability Due</v>
      </c>
      <c r="B18" s="88" t="s">
        <v>99</v>
      </c>
      <c r="C18" s="89"/>
      <c r="D18" s="89"/>
      <c r="E18" s="30">
        <v>3</v>
      </c>
      <c r="F18" s="17"/>
    </row>
    <row r="19" spans="1:6" ht="18" customHeight="1" x14ac:dyDescent="0.25">
      <c r="A19" s="5"/>
      <c r="B19" s="88" t="s">
        <v>100</v>
      </c>
      <c r="C19" s="89"/>
      <c r="D19" s="89"/>
      <c r="E19" s="30">
        <v>-3</v>
      </c>
      <c r="F19" s="17"/>
    </row>
    <row r="20" spans="1:6" ht="18" customHeight="1" x14ac:dyDescent="0.25">
      <c r="A20" s="5"/>
      <c r="B20" s="88" t="s">
        <v>101</v>
      </c>
      <c r="C20" s="89"/>
      <c r="D20" s="89"/>
      <c r="E20" s="30"/>
      <c r="F20" s="17">
        <f>SUM(E18:E19)</f>
        <v>0</v>
      </c>
    </row>
    <row r="21" spans="1:6" ht="18" customHeight="1" x14ac:dyDescent="0.25">
      <c r="A21" s="5"/>
      <c r="B21" s="58"/>
      <c r="C21" s="59"/>
      <c r="D21" s="59"/>
      <c r="E21" s="15"/>
      <c r="F21" s="17"/>
    </row>
    <row r="22" spans="1:6" ht="18" customHeight="1" x14ac:dyDescent="0.25">
      <c r="A22" s="5"/>
      <c r="B22" s="125" t="s">
        <v>146</v>
      </c>
      <c r="C22" s="125"/>
      <c r="D22" s="125"/>
      <c r="E22" s="15"/>
      <c r="F22" s="17"/>
    </row>
    <row r="23" spans="1:6" ht="18" customHeight="1" x14ac:dyDescent="0.25">
      <c r="A23" s="5"/>
      <c r="B23" s="33"/>
      <c r="C23" s="33"/>
      <c r="D23" s="33"/>
      <c r="E23" s="15"/>
      <c r="F23" s="17"/>
    </row>
    <row r="24" spans="1:6" ht="18" customHeight="1" thickBot="1" x14ac:dyDescent="0.3">
      <c r="A24" s="5"/>
      <c r="E24" s="15"/>
      <c r="F24" s="17"/>
    </row>
    <row r="25" spans="1:6" ht="18" customHeight="1" thickBot="1" x14ac:dyDescent="0.35">
      <c r="A25" s="5"/>
      <c r="D25" s="90" t="s">
        <v>17</v>
      </c>
      <c r="E25" s="90"/>
      <c r="F25" s="23">
        <f>SUM(F16:F24)</f>
        <v>0</v>
      </c>
    </row>
    <row r="26" spans="1:6" ht="18" customHeight="1" x14ac:dyDescent="0.25">
      <c r="A26" s="5"/>
      <c r="F26" s="11"/>
    </row>
    <row r="27" spans="1:6" ht="46.5" customHeight="1" x14ac:dyDescent="0.25">
      <c r="A27" s="91" t="s">
        <v>18</v>
      </c>
      <c r="B27" s="92"/>
      <c r="C27" s="92"/>
      <c r="D27" s="92"/>
      <c r="E27" s="92"/>
      <c r="F27" s="93"/>
    </row>
    <row r="28" spans="1:6" ht="15.75" thickBot="1" x14ac:dyDescent="0.3">
      <c r="A28" s="81"/>
      <c r="B28" s="82"/>
      <c r="C28" s="82"/>
      <c r="D28" s="82"/>
      <c r="E28" s="82"/>
      <c r="F28" s="83"/>
    </row>
    <row r="29" spans="1:6" ht="24.95" customHeight="1" thickBot="1" x14ac:dyDescent="0.3">
      <c r="A29" s="87" t="str">
        <f>CDPHP!A30</f>
        <v>Signature:    Patti Gustafson, Supervisor  C1                                                                   Date:   09/12/19</v>
      </c>
      <c r="B29" s="85"/>
      <c r="C29" s="85"/>
      <c r="D29" s="85"/>
      <c r="E29" s="85"/>
      <c r="F29" s="86"/>
    </row>
    <row r="30" spans="1:6" ht="24.95" customHeight="1" thickBot="1" x14ac:dyDescent="0.3">
      <c r="A30" s="81"/>
      <c r="B30" s="82"/>
      <c r="C30" s="82"/>
      <c r="D30" s="82"/>
      <c r="E30" s="82"/>
      <c r="F30" s="83"/>
    </row>
    <row r="31" spans="1:6" ht="24.95" customHeight="1" thickBot="1" x14ac:dyDescent="0.3">
      <c r="A31" s="84" t="s">
        <v>19</v>
      </c>
      <c r="B31" s="85"/>
      <c r="C31" s="85"/>
      <c r="D31" s="85"/>
      <c r="E31" s="85"/>
      <c r="F31" s="86"/>
    </row>
    <row r="32" spans="1:6" ht="24.95" customHeight="1" thickBot="1" x14ac:dyDescent="0.3">
      <c r="A32" s="5"/>
      <c r="F32" s="11"/>
    </row>
    <row r="33" spans="1:6" ht="24.95" customHeight="1" thickBot="1" x14ac:dyDescent="0.3">
      <c r="A33" s="84" t="s">
        <v>19</v>
      </c>
      <c r="B33" s="85"/>
      <c r="C33" s="85"/>
      <c r="D33" s="85"/>
      <c r="E33" s="85"/>
      <c r="F33" s="86"/>
    </row>
    <row r="34" spans="1:6" ht="24.95" customHeight="1" thickBot="1" x14ac:dyDescent="0.3">
      <c r="A34" s="5"/>
      <c r="F34" s="11"/>
    </row>
    <row r="35" spans="1:6" ht="24.95" customHeight="1" thickBot="1" x14ac:dyDescent="0.3">
      <c r="A35" s="84" t="s">
        <v>19</v>
      </c>
      <c r="B35" s="85"/>
      <c r="C35" s="85"/>
      <c r="D35" s="85"/>
      <c r="E35" s="85"/>
      <c r="F35" s="86"/>
    </row>
    <row r="36" spans="1:6" ht="24.95" customHeight="1" thickBot="1" x14ac:dyDescent="0.3">
      <c r="A36" s="5"/>
      <c r="F36" s="11"/>
    </row>
    <row r="37" spans="1:6" ht="24.95" customHeight="1" thickBot="1" x14ac:dyDescent="0.3">
      <c r="A37" s="84" t="s">
        <v>19</v>
      </c>
      <c r="B37" s="85"/>
      <c r="C37" s="85"/>
      <c r="D37" s="85"/>
      <c r="E37" s="85"/>
      <c r="F37" s="86"/>
    </row>
    <row r="38" spans="1:6" ht="24.95" customHeight="1" thickBot="1" x14ac:dyDescent="0.3">
      <c r="A38" s="18"/>
      <c r="B38" s="19"/>
      <c r="C38" s="19"/>
      <c r="D38" s="19"/>
      <c r="E38" s="19"/>
      <c r="F38" s="20"/>
    </row>
    <row r="39" spans="1:6" ht="24.95" customHeight="1" x14ac:dyDescent="0.25"/>
  </sheetData>
  <mergeCells count="34">
    <mergeCell ref="A33:F33"/>
    <mergeCell ref="A35:F35"/>
    <mergeCell ref="A37:F37"/>
    <mergeCell ref="D25:E25"/>
    <mergeCell ref="A27:F27"/>
    <mergeCell ref="A28:F28"/>
    <mergeCell ref="A29:F29"/>
    <mergeCell ref="A30:F30"/>
    <mergeCell ref="A31:F31"/>
    <mergeCell ref="B22:D22"/>
    <mergeCell ref="B12:C12"/>
    <mergeCell ref="D12:E12"/>
    <mergeCell ref="B13:C13"/>
    <mergeCell ref="D13:E13"/>
    <mergeCell ref="D14:E14"/>
    <mergeCell ref="B15:D15"/>
    <mergeCell ref="B16:D16"/>
    <mergeCell ref="B17:D17"/>
    <mergeCell ref="B18:D18"/>
    <mergeCell ref="B19:D19"/>
    <mergeCell ref="B20:D20"/>
    <mergeCell ref="B7:C7"/>
    <mergeCell ref="D7:E7"/>
    <mergeCell ref="B8:C8"/>
    <mergeCell ref="D8:E8"/>
    <mergeCell ref="B11:C11"/>
    <mergeCell ref="D11:E11"/>
    <mergeCell ref="B6:C6"/>
    <mergeCell ref="D6:E6"/>
    <mergeCell ref="A1:A3"/>
    <mergeCell ref="B1:E1"/>
    <mergeCell ref="F1:F3"/>
    <mergeCell ref="B2:E2"/>
    <mergeCell ref="B3:E3"/>
  </mergeCells>
  <printOptions gridLines="1"/>
  <pageMargins left="0.25" right="0.25" top="0.75" bottom="0.75" header="0.3" footer="0.3"/>
  <pageSetup scale="90" orientation="portrait" horizontalDpi="360" verticalDpi="36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workbookViewId="0">
      <selection activeCell="F23" sqref="F23"/>
    </sheetView>
  </sheetViews>
  <sheetFormatPr defaultColWidth="9.140625" defaultRowHeight="15" x14ac:dyDescent="0.25"/>
  <cols>
    <col min="1" max="1" width="21.5703125" style="1" customWidth="1"/>
    <col min="2" max="2" width="11.7109375" style="1" customWidth="1"/>
    <col min="3" max="3" width="10.85546875" style="1" customWidth="1"/>
    <col min="4" max="4" width="22.7109375" style="1" customWidth="1"/>
    <col min="5" max="5" width="14" style="1" customWidth="1"/>
    <col min="6" max="6" width="28.28515625" style="1" customWidth="1"/>
    <col min="7" max="16384" width="9.140625" style="1"/>
  </cols>
  <sheetData>
    <row r="1" spans="1:6" x14ac:dyDescent="0.25">
      <c r="A1" s="106">
        <f>CDPHP!A1</f>
        <v>43709</v>
      </c>
      <c r="B1" s="109" t="s">
        <v>0</v>
      </c>
      <c r="C1" s="110"/>
      <c r="D1" s="110"/>
      <c r="E1" s="111"/>
      <c r="F1" s="112" t="s">
        <v>147</v>
      </c>
    </row>
    <row r="2" spans="1:6" x14ac:dyDescent="0.25">
      <c r="A2" s="107"/>
      <c r="B2" s="115" t="s">
        <v>1</v>
      </c>
      <c r="C2" s="116"/>
      <c r="D2" s="116"/>
      <c r="E2" s="117"/>
      <c r="F2" s="113"/>
    </row>
    <row r="3" spans="1:6" ht="15.75" thickBot="1" x14ac:dyDescent="0.3">
      <c r="A3" s="108"/>
      <c r="B3" s="118" t="s">
        <v>2</v>
      </c>
      <c r="C3" s="119"/>
      <c r="D3" s="119"/>
      <c r="E3" s="120"/>
      <c r="F3" s="114"/>
    </row>
    <row r="4" spans="1:6" ht="15.75" thickBot="1" x14ac:dyDescent="0.3">
      <c r="A4" s="65"/>
      <c r="B4" s="67"/>
      <c r="C4" s="67"/>
      <c r="D4" s="67"/>
      <c r="E4" s="67"/>
      <c r="F4" s="68"/>
    </row>
    <row r="5" spans="1:6" ht="15.75" thickBot="1" x14ac:dyDescent="0.3">
      <c r="A5" s="5"/>
      <c r="B5" s="6" t="s">
        <v>5</v>
      </c>
      <c r="C5" s="7"/>
      <c r="D5" s="6" t="s">
        <v>6</v>
      </c>
      <c r="E5" s="7"/>
      <c r="F5" s="8" t="s">
        <v>9</v>
      </c>
    </row>
    <row r="6" spans="1:6" x14ac:dyDescent="0.25">
      <c r="A6" s="5" t="s">
        <v>3</v>
      </c>
      <c r="B6" s="100" t="s">
        <v>4</v>
      </c>
      <c r="C6" s="101"/>
      <c r="D6" s="100" t="s">
        <v>4</v>
      </c>
      <c r="E6" s="101"/>
      <c r="F6" s="9"/>
    </row>
    <row r="7" spans="1:6" x14ac:dyDescent="0.25">
      <c r="A7" s="5"/>
      <c r="B7" s="81" t="s">
        <v>7</v>
      </c>
      <c r="C7" s="83"/>
      <c r="D7" s="81" t="s">
        <v>7</v>
      </c>
      <c r="E7" s="83"/>
      <c r="F7" s="21" t="s">
        <v>20</v>
      </c>
    </row>
    <row r="8" spans="1:6" ht="15.75" thickBot="1" x14ac:dyDescent="0.3">
      <c r="A8" s="5"/>
      <c r="B8" s="98" t="s">
        <v>8</v>
      </c>
      <c r="C8" s="99"/>
      <c r="D8" s="98" t="s">
        <v>8</v>
      </c>
      <c r="E8" s="99"/>
      <c r="F8" s="10"/>
    </row>
    <row r="9" spans="1:6" ht="15.75" thickBot="1" x14ac:dyDescent="0.3">
      <c r="A9" s="5"/>
      <c r="F9" s="11"/>
    </row>
    <row r="10" spans="1:6" ht="15.75" thickBot="1" x14ac:dyDescent="0.3">
      <c r="A10" s="5"/>
      <c r="B10" s="6" t="s">
        <v>10</v>
      </c>
      <c r="C10" s="6"/>
      <c r="D10" s="6" t="s">
        <v>11</v>
      </c>
      <c r="E10" s="6"/>
      <c r="F10" s="8" t="s">
        <v>12</v>
      </c>
    </row>
    <row r="11" spans="1:6" ht="18" customHeight="1" x14ac:dyDescent="0.25">
      <c r="A11" s="5" t="s">
        <v>3</v>
      </c>
      <c r="B11" s="100"/>
      <c r="C11" s="101"/>
      <c r="D11" s="102" t="s">
        <v>151</v>
      </c>
      <c r="E11" s="101"/>
      <c r="F11" s="60"/>
    </row>
    <row r="12" spans="1:6" ht="18" customHeight="1" x14ac:dyDescent="0.25">
      <c r="A12" s="5"/>
      <c r="B12" s="81"/>
      <c r="C12" s="83"/>
      <c r="D12" s="142" t="s">
        <v>148</v>
      </c>
      <c r="E12" s="143"/>
      <c r="F12" s="21" t="s">
        <v>152</v>
      </c>
    </row>
    <row r="13" spans="1:6" ht="18" customHeight="1" thickBot="1" x14ac:dyDescent="0.3">
      <c r="A13" s="5"/>
      <c r="B13" s="98"/>
      <c r="C13" s="99"/>
      <c r="D13" s="104" t="s">
        <v>149</v>
      </c>
      <c r="E13" s="99"/>
      <c r="F13" s="25" t="s">
        <v>153</v>
      </c>
    </row>
    <row r="14" spans="1:6" ht="15.75" thickBot="1" x14ac:dyDescent="0.3">
      <c r="A14" s="5"/>
      <c r="D14" s="154" t="s">
        <v>150</v>
      </c>
      <c r="E14" s="154"/>
      <c r="F14" s="74" t="s">
        <v>154</v>
      </c>
    </row>
    <row r="15" spans="1:6" ht="15.75" thickBot="1" x14ac:dyDescent="0.3">
      <c r="A15" s="12" t="s">
        <v>13</v>
      </c>
      <c r="B15" s="105" t="s">
        <v>14</v>
      </c>
      <c r="C15" s="105"/>
      <c r="D15" s="105"/>
      <c r="E15" s="66" t="s">
        <v>15</v>
      </c>
      <c r="F15" s="14" t="s">
        <v>16</v>
      </c>
    </row>
    <row r="16" spans="1:6" ht="18" customHeight="1" x14ac:dyDescent="0.25">
      <c r="A16" s="22"/>
      <c r="B16" s="96"/>
      <c r="C16" s="97"/>
      <c r="D16" s="97"/>
      <c r="F16" s="24"/>
    </row>
    <row r="17" spans="1:6" ht="18" customHeight="1" x14ac:dyDescent="0.25">
      <c r="A17" s="22" t="str">
        <f>F12</f>
        <v>A.1620.4</v>
      </c>
      <c r="B17" s="88" t="s">
        <v>156</v>
      </c>
      <c r="C17" s="89"/>
      <c r="D17" s="89"/>
      <c r="E17" s="15"/>
      <c r="F17" s="16">
        <v>460</v>
      </c>
    </row>
    <row r="18" spans="1:6" ht="18" customHeight="1" x14ac:dyDescent="0.25">
      <c r="A18" s="61" t="str">
        <f>F13</f>
        <v>Municipal Bldg Reserve</v>
      </c>
      <c r="B18" s="88"/>
      <c r="C18" s="89"/>
      <c r="D18" s="89"/>
      <c r="E18" s="30"/>
      <c r="F18" s="17"/>
    </row>
    <row r="19" spans="1:6" ht="18" customHeight="1" x14ac:dyDescent="0.25">
      <c r="A19" s="5"/>
      <c r="B19" s="88"/>
      <c r="C19" s="89"/>
      <c r="D19" s="89"/>
      <c r="E19" s="30"/>
      <c r="F19" s="17"/>
    </row>
    <row r="20" spans="1:6" ht="18" customHeight="1" x14ac:dyDescent="0.25">
      <c r="A20" s="5"/>
      <c r="B20" s="88"/>
      <c r="C20" s="89"/>
      <c r="D20" s="89"/>
      <c r="E20" s="30"/>
      <c r="F20" s="17"/>
    </row>
    <row r="21" spans="1:6" ht="18" customHeight="1" x14ac:dyDescent="0.25">
      <c r="A21" s="5"/>
      <c r="B21" s="88"/>
      <c r="C21" s="88"/>
      <c r="D21" s="88"/>
      <c r="E21" s="30"/>
      <c r="F21" s="17"/>
    </row>
    <row r="22" spans="1:6" ht="18" customHeight="1" x14ac:dyDescent="0.25">
      <c r="A22" s="5"/>
      <c r="B22" s="88"/>
      <c r="C22" s="88"/>
      <c r="D22" s="88"/>
      <c r="E22" s="30"/>
      <c r="F22" s="17"/>
    </row>
    <row r="23" spans="1:6" ht="18" customHeight="1" x14ac:dyDescent="0.25">
      <c r="A23" s="5"/>
      <c r="B23" s="88"/>
      <c r="C23" s="88"/>
      <c r="D23" s="88"/>
      <c r="E23" s="15"/>
      <c r="F23" s="17"/>
    </row>
    <row r="24" spans="1:6" ht="18" customHeight="1" thickBot="1" x14ac:dyDescent="0.3">
      <c r="A24" s="5"/>
      <c r="B24" s="125" t="s">
        <v>155</v>
      </c>
      <c r="C24" s="125"/>
      <c r="D24" s="125"/>
      <c r="E24" s="15"/>
      <c r="F24" s="17"/>
    </row>
    <row r="25" spans="1:6" ht="18" customHeight="1" thickBot="1" x14ac:dyDescent="0.35">
      <c r="A25" s="5"/>
      <c r="D25" s="90" t="s">
        <v>17</v>
      </c>
      <c r="E25" s="90"/>
      <c r="F25" s="23">
        <f>SUM(F16:F24)</f>
        <v>460</v>
      </c>
    </row>
    <row r="26" spans="1:6" ht="18" customHeight="1" x14ac:dyDescent="0.25">
      <c r="A26" s="5"/>
      <c r="F26" s="11"/>
    </row>
    <row r="27" spans="1:6" ht="46.5" customHeight="1" x14ac:dyDescent="0.25">
      <c r="A27" s="91" t="s">
        <v>18</v>
      </c>
      <c r="B27" s="92"/>
      <c r="C27" s="92"/>
      <c r="D27" s="92"/>
      <c r="E27" s="92"/>
      <c r="F27" s="93"/>
    </row>
    <row r="28" spans="1:6" ht="15.75" thickBot="1" x14ac:dyDescent="0.3">
      <c r="A28" s="81"/>
      <c r="B28" s="82"/>
      <c r="C28" s="82"/>
      <c r="D28" s="82"/>
      <c r="E28" s="82"/>
      <c r="F28" s="83"/>
    </row>
    <row r="29" spans="1:6" ht="24.95" customHeight="1" thickBot="1" x14ac:dyDescent="0.3">
      <c r="A29" s="87" t="str">
        <f>CDPHP!A30</f>
        <v>Signature:    Patti Gustafson, Supervisor  C1                                                                   Date:   09/12/19</v>
      </c>
      <c r="B29" s="85"/>
      <c r="C29" s="85"/>
      <c r="D29" s="85"/>
      <c r="E29" s="85"/>
      <c r="F29" s="86"/>
    </row>
    <row r="30" spans="1:6" ht="24.95" customHeight="1" thickBot="1" x14ac:dyDescent="0.3">
      <c r="A30" s="81"/>
      <c r="B30" s="82"/>
      <c r="C30" s="82"/>
      <c r="D30" s="82"/>
      <c r="E30" s="82"/>
      <c r="F30" s="83"/>
    </row>
    <row r="31" spans="1:6" ht="24.95" customHeight="1" thickBot="1" x14ac:dyDescent="0.3">
      <c r="A31" s="84" t="s">
        <v>19</v>
      </c>
      <c r="B31" s="85"/>
      <c r="C31" s="85"/>
      <c r="D31" s="85"/>
      <c r="E31" s="85"/>
      <c r="F31" s="86"/>
    </row>
    <row r="32" spans="1:6" ht="24.95" customHeight="1" thickBot="1" x14ac:dyDescent="0.3">
      <c r="A32" s="5"/>
      <c r="F32" s="11"/>
    </row>
    <row r="33" spans="1:6" ht="24.95" customHeight="1" thickBot="1" x14ac:dyDescent="0.3">
      <c r="A33" s="84" t="s">
        <v>19</v>
      </c>
      <c r="B33" s="85"/>
      <c r="C33" s="85"/>
      <c r="D33" s="85"/>
      <c r="E33" s="85"/>
      <c r="F33" s="86"/>
    </row>
    <row r="34" spans="1:6" ht="24.95" customHeight="1" thickBot="1" x14ac:dyDescent="0.3">
      <c r="A34" s="5"/>
      <c r="F34" s="11"/>
    </row>
    <row r="35" spans="1:6" ht="24.95" customHeight="1" thickBot="1" x14ac:dyDescent="0.3">
      <c r="A35" s="84" t="s">
        <v>19</v>
      </c>
      <c r="B35" s="85"/>
      <c r="C35" s="85"/>
      <c r="D35" s="85"/>
      <c r="E35" s="85"/>
      <c r="F35" s="86"/>
    </row>
    <row r="36" spans="1:6" ht="24.95" customHeight="1" thickBot="1" x14ac:dyDescent="0.3">
      <c r="A36" s="5"/>
      <c r="F36" s="11"/>
    </row>
    <row r="37" spans="1:6" ht="24.95" customHeight="1" thickBot="1" x14ac:dyDescent="0.3">
      <c r="A37" s="84" t="s">
        <v>19</v>
      </c>
      <c r="B37" s="85"/>
      <c r="C37" s="85"/>
      <c r="D37" s="85"/>
      <c r="E37" s="85"/>
      <c r="F37" s="86"/>
    </row>
    <row r="38" spans="1:6" ht="24.95" customHeight="1" thickBot="1" x14ac:dyDescent="0.3">
      <c r="A38" s="18"/>
      <c r="B38" s="19"/>
      <c r="C38" s="19"/>
      <c r="D38" s="19"/>
      <c r="E38" s="19"/>
      <c r="F38" s="20"/>
    </row>
    <row r="39" spans="1:6" ht="24.95" customHeight="1" x14ac:dyDescent="0.25"/>
  </sheetData>
  <mergeCells count="37">
    <mergeCell ref="B6:C6"/>
    <mergeCell ref="D6:E6"/>
    <mergeCell ref="A1:A3"/>
    <mergeCell ref="B1:E1"/>
    <mergeCell ref="F1:F3"/>
    <mergeCell ref="B2:E2"/>
    <mergeCell ref="B3:E3"/>
    <mergeCell ref="B15:D15"/>
    <mergeCell ref="B7:C7"/>
    <mergeCell ref="D7:E7"/>
    <mergeCell ref="B8:C8"/>
    <mergeCell ref="D8:E8"/>
    <mergeCell ref="B11:C11"/>
    <mergeCell ref="D11:E11"/>
    <mergeCell ref="B12:C12"/>
    <mergeCell ref="D12:E12"/>
    <mergeCell ref="B13:C13"/>
    <mergeCell ref="D13:E13"/>
    <mergeCell ref="D14:E14"/>
    <mergeCell ref="B16:D16"/>
    <mergeCell ref="B17:D17"/>
    <mergeCell ref="B18:D18"/>
    <mergeCell ref="B19:D19"/>
    <mergeCell ref="B20:D20"/>
    <mergeCell ref="A33:F33"/>
    <mergeCell ref="A35:F35"/>
    <mergeCell ref="A37:F37"/>
    <mergeCell ref="B21:D21"/>
    <mergeCell ref="B22:D22"/>
    <mergeCell ref="B23:D23"/>
    <mergeCell ref="D25:E25"/>
    <mergeCell ref="A27:F27"/>
    <mergeCell ref="A28:F28"/>
    <mergeCell ref="A29:F29"/>
    <mergeCell ref="A30:F30"/>
    <mergeCell ref="A31:F31"/>
    <mergeCell ref="B24:D24"/>
  </mergeCells>
  <printOptions gridLines="1"/>
  <pageMargins left="0.25" right="0.25" top="0.75" bottom="0.75" header="0.3" footer="0.3"/>
  <pageSetup scale="90" orientation="portrait" horizontalDpi="360" verticalDpi="36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workbookViewId="0">
      <selection activeCell="B22" sqref="B22:D22"/>
    </sheetView>
  </sheetViews>
  <sheetFormatPr defaultColWidth="9.140625" defaultRowHeight="15" x14ac:dyDescent="0.25"/>
  <cols>
    <col min="1" max="1" width="21.5703125" style="1" customWidth="1"/>
    <col min="2" max="2" width="11.7109375" style="1" customWidth="1"/>
    <col min="3" max="3" width="10.85546875" style="1" customWidth="1"/>
    <col min="4" max="4" width="22.7109375" style="1" customWidth="1"/>
    <col min="5" max="5" width="14" style="1" customWidth="1"/>
    <col min="6" max="6" width="28.28515625" style="1" customWidth="1"/>
    <col min="7" max="16384" width="9.140625" style="1"/>
  </cols>
  <sheetData>
    <row r="1" spans="1:6" x14ac:dyDescent="0.25">
      <c r="A1" s="106">
        <f>CDPHP!A1</f>
        <v>43709</v>
      </c>
      <c r="B1" s="109" t="s">
        <v>0</v>
      </c>
      <c r="C1" s="110"/>
      <c r="D1" s="110"/>
      <c r="E1" s="111"/>
      <c r="F1" s="112" t="s">
        <v>157</v>
      </c>
    </row>
    <row r="2" spans="1:6" x14ac:dyDescent="0.25">
      <c r="A2" s="107"/>
      <c r="B2" s="115" t="s">
        <v>1</v>
      </c>
      <c r="C2" s="116"/>
      <c r="D2" s="116"/>
      <c r="E2" s="117"/>
      <c r="F2" s="113"/>
    </row>
    <row r="3" spans="1:6" ht="15.75" thickBot="1" x14ac:dyDescent="0.3">
      <c r="A3" s="108"/>
      <c r="B3" s="118" t="s">
        <v>2</v>
      </c>
      <c r="C3" s="119"/>
      <c r="D3" s="119"/>
      <c r="E3" s="120"/>
      <c r="F3" s="114"/>
    </row>
    <row r="4" spans="1:6" ht="15.75" thickBot="1" x14ac:dyDescent="0.3">
      <c r="A4" s="65"/>
      <c r="B4" s="67"/>
      <c r="C4" s="67"/>
      <c r="D4" s="67"/>
      <c r="E4" s="67"/>
      <c r="F4" s="68"/>
    </row>
    <row r="5" spans="1:6" ht="15.75" thickBot="1" x14ac:dyDescent="0.3">
      <c r="A5" s="5"/>
      <c r="B5" s="6" t="s">
        <v>5</v>
      </c>
      <c r="C5" s="7"/>
      <c r="D5" s="6" t="s">
        <v>6</v>
      </c>
      <c r="E5" s="7"/>
      <c r="F5" s="8" t="s">
        <v>9</v>
      </c>
    </row>
    <row r="6" spans="1:6" x14ac:dyDescent="0.25">
      <c r="A6" s="5" t="s">
        <v>3</v>
      </c>
      <c r="B6" s="100" t="s">
        <v>4</v>
      </c>
      <c r="C6" s="101"/>
      <c r="D6" s="100" t="s">
        <v>4</v>
      </c>
      <c r="E6" s="101"/>
      <c r="F6" s="9"/>
    </row>
    <row r="7" spans="1:6" x14ac:dyDescent="0.25">
      <c r="A7" s="5"/>
      <c r="B7" s="81" t="s">
        <v>7</v>
      </c>
      <c r="C7" s="83"/>
      <c r="D7" s="81" t="s">
        <v>7</v>
      </c>
      <c r="E7" s="83"/>
      <c r="F7" s="21" t="s">
        <v>20</v>
      </c>
    </row>
    <row r="8" spans="1:6" ht="15.75" thickBot="1" x14ac:dyDescent="0.3">
      <c r="A8" s="5"/>
      <c r="B8" s="98" t="s">
        <v>8</v>
      </c>
      <c r="C8" s="99"/>
      <c r="D8" s="98" t="s">
        <v>8</v>
      </c>
      <c r="E8" s="99"/>
      <c r="F8" s="10"/>
    </row>
    <row r="9" spans="1:6" ht="15.75" thickBot="1" x14ac:dyDescent="0.3">
      <c r="A9" s="5"/>
      <c r="F9" s="11"/>
    </row>
    <row r="10" spans="1:6" ht="15.75" thickBot="1" x14ac:dyDescent="0.3">
      <c r="A10" s="5"/>
      <c r="B10" s="6" t="s">
        <v>10</v>
      </c>
      <c r="C10" s="6"/>
      <c r="D10" s="6" t="s">
        <v>11</v>
      </c>
      <c r="E10" s="6"/>
      <c r="F10" s="8" t="s">
        <v>12</v>
      </c>
    </row>
    <row r="11" spans="1:6" ht="18" customHeight="1" x14ac:dyDescent="0.25">
      <c r="A11" s="5" t="s">
        <v>3</v>
      </c>
      <c r="B11" s="100"/>
      <c r="C11" s="101"/>
      <c r="D11" s="102" t="s">
        <v>158</v>
      </c>
      <c r="E11" s="101"/>
      <c r="F11" s="60"/>
    </row>
    <row r="12" spans="1:6" ht="18" customHeight="1" x14ac:dyDescent="0.25">
      <c r="A12" s="5"/>
      <c r="B12" s="81"/>
      <c r="C12" s="83"/>
      <c r="D12" s="142" t="s">
        <v>159</v>
      </c>
      <c r="E12" s="143"/>
      <c r="F12" s="21" t="s">
        <v>23</v>
      </c>
    </row>
    <row r="13" spans="1:6" ht="18" customHeight="1" thickBot="1" x14ac:dyDescent="0.3">
      <c r="A13" s="5"/>
      <c r="B13" s="98"/>
      <c r="C13" s="99"/>
      <c r="D13" s="104" t="s">
        <v>8</v>
      </c>
      <c r="E13" s="99"/>
      <c r="F13" s="25" t="s">
        <v>161</v>
      </c>
    </row>
    <row r="14" spans="1:6" ht="15.75" thickBot="1" x14ac:dyDescent="0.3">
      <c r="A14" s="5"/>
      <c r="D14" s="154" t="s">
        <v>160</v>
      </c>
      <c r="E14" s="154"/>
      <c r="F14" s="11"/>
    </row>
    <row r="15" spans="1:6" ht="15.75" thickBot="1" x14ac:dyDescent="0.3">
      <c r="A15" s="12" t="s">
        <v>13</v>
      </c>
      <c r="B15" s="105" t="s">
        <v>14</v>
      </c>
      <c r="C15" s="105"/>
      <c r="D15" s="105"/>
      <c r="E15" s="66" t="s">
        <v>15</v>
      </c>
      <c r="F15" s="14" t="s">
        <v>16</v>
      </c>
    </row>
    <row r="16" spans="1:6" ht="18" customHeight="1" x14ac:dyDescent="0.25">
      <c r="A16" s="22"/>
      <c r="B16" s="96"/>
      <c r="C16" s="97"/>
      <c r="D16" s="97"/>
      <c r="F16" s="24"/>
    </row>
    <row r="17" spans="1:6" ht="18" customHeight="1" x14ac:dyDescent="0.25">
      <c r="A17" s="22" t="str">
        <f>F12</f>
        <v>A.1640.4</v>
      </c>
      <c r="B17" s="88" t="s">
        <v>162</v>
      </c>
      <c r="C17" s="89"/>
      <c r="D17" s="89"/>
      <c r="E17" s="15"/>
      <c r="F17" s="16"/>
    </row>
    <row r="18" spans="1:6" ht="18" customHeight="1" x14ac:dyDescent="0.25">
      <c r="A18" s="61" t="str">
        <f>F13</f>
        <v>Bldg Expense (Computer)</v>
      </c>
      <c r="B18" s="88" t="s">
        <v>163</v>
      </c>
      <c r="C18" s="89"/>
      <c r="D18" s="89"/>
      <c r="E18" s="30">
        <v>1</v>
      </c>
      <c r="F18" s="17">
        <v>93.96</v>
      </c>
    </row>
    <row r="19" spans="1:6" ht="18" customHeight="1" x14ac:dyDescent="0.25">
      <c r="A19" s="5"/>
      <c r="B19" s="88" t="s">
        <v>164</v>
      </c>
      <c r="C19" s="89"/>
      <c r="D19" s="89"/>
      <c r="E19" s="30"/>
      <c r="F19" s="17"/>
    </row>
    <row r="20" spans="1:6" ht="18" customHeight="1" x14ac:dyDescent="0.25">
      <c r="A20" s="5"/>
      <c r="B20" s="88"/>
      <c r="C20" s="89"/>
      <c r="D20" s="89"/>
      <c r="E20" s="30"/>
      <c r="F20" s="17"/>
    </row>
    <row r="21" spans="1:6" ht="18" customHeight="1" x14ac:dyDescent="0.25">
      <c r="A21" s="5"/>
      <c r="B21" s="88" t="s">
        <v>165</v>
      </c>
      <c r="C21" s="88"/>
      <c r="D21" s="88"/>
      <c r="E21" s="30"/>
      <c r="F21" s="17"/>
    </row>
    <row r="22" spans="1:6" ht="18" customHeight="1" x14ac:dyDescent="0.25">
      <c r="A22" s="5"/>
      <c r="B22" s="88" t="s">
        <v>166</v>
      </c>
      <c r="C22" s="88"/>
      <c r="D22" s="88"/>
      <c r="E22" s="15"/>
      <c r="F22" s="17"/>
    </row>
    <row r="23" spans="1:6" ht="18" customHeight="1" thickBot="1" x14ac:dyDescent="0.3">
      <c r="A23" s="5"/>
      <c r="B23" s="155"/>
      <c r="C23" s="155"/>
      <c r="D23" s="155"/>
      <c r="E23" s="15"/>
      <c r="F23" s="17"/>
    </row>
    <row r="24" spans="1:6" ht="18" customHeight="1" thickBot="1" x14ac:dyDescent="0.35">
      <c r="A24" s="5"/>
      <c r="D24" s="90" t="s">
        <v>17</v>
      </c>
      <c r="E24" s="90"/>
      <c r="F24" s="23">
        <f>SUM(F16:F23)</f>
        <v>93.96</v>
      </c>
    </row>
    <row r="25" spans="1:6" ht="18" customHeight="1" x14ac:dyDescent="0.25">
      <c r="A25" s="5"/>
      <c r="F25" s="11"/>
    </row>
    <row r="26" spans="1:6" ht="46.5" customHeight="1" x14ac:dyDescent="0.25">
      <c r="A26" s="91" t="s">
        <v>18</v>
      </c>
      <c r="B26" s="92"/>
      <c r="C26" s="92"/>
      <c r="D26" s="92"/>
      <c r="E26" s="92"/>
      <c r="F26" s="93"/>
    </row>
    <row r="27" spans="1:6" ht="15.75" thickBot="1" x14ac:dyDescent="0.3">
      <c r="A27" s="81"/>
      <c r="B27" s="82"/>
      <c r="C27" s="82"/>
      <c r="D27" s="82"/>
      <c r="E27" s="82"/>
      <c r="F27" s="83"/>
    </row>
    <row r="28" spans="1:6" ht="24.95" customHeight="1" thickBot="1" x14ac:dyDescent="0.3">
      <c r="A28" s="87" t="str">
        <f>CDPHP!A30</f>
        <v>Signature:    Patti Gustafson, Supervisor  C1                                                                   Date:   09/12/19</v>
      </c>
      <c r="B28" s="85"/>
      <c r="C28" s="85"/>
      <c r="D28" s="85"/>
      <c r="E28" s="85"/>
      <c r="F28" s="86"/>
    </row>
    <row r="29" spans="1:6" ht="24.95" customHeight="1" thickBot="1" x14ac:dyDescent="0.3">
      <c r="A29" s="81"/>
      <c r="B29" s="82"/>
      <c r="C29" s="82"/>
      <c r="D29" s="82"/>
      <c r="E29" s="82"/>
      <c r="F29" s="83"/>
    </row>
    <row r="30" spans="1:6" ht="24.95" customHeight="1" thickBot="1" x14ac:dyDescent="0.3">
      <c r="A30" s="84" t="s">
        <v>19</v>
      </c>
      <c r="B30" s="85"/>
      <c r="C30" s="85"/>
      <c r="D30" s="85"/>
      <c r="E30" s="85"/>
      <c r="F30" s="86"/>
    </row>
    <row r="31" spans="1:6" ht="24.95" customHeight="1" thickBot="1" x14ac:dyDescent="0.3">
      <c r="A31" s="5"/>
      <c r="F31" s="11"/>
    </row>
    <row r="32" spans="1:6" ht="24.95" customHeight="1" thickBot="1" x14ac:dyDescent="0.3">
      <c r="A32" s="84" t="s">
        <v>19</v>
      </c>
      <c r="B32" s="85"/>
      <c r="C32" s="85"/>
      <c r="D32" s="85"/>
      <c r="E32" s="85"/>
      <c r="F32" s="86"/>
    </row>
    <row r="33" spans="1:6" ht="24.95" customHeight="1" thickBot="1" x14ac:dyDescent="0.3">
      <c r="A33" s="5"/>
      <c r="F33" s="11"/>
    </row>
    <row r="34" spans="1:6" ht="24.95" customHeight="1" thickBot="1" x14ac:dyDescent="0.3">
      <c r="A34" s="84" t="s">
        <v>19</v>
      </c>
      <c r="B34" s="85"/>
      <c r="C34" s="85"/>
      <c r="D34" s="85"/>
      <c r="E34" s="85"/>
      <c r="F34" s="86"/>
    </row>
    <row r="35" spans="1:6" ht="24.95" customHeight="1" thickBot="1" x14ac:dyDescent="0.3">
      <c r="A35" s="5"/>
      <c r="F35" s="11"/>
    </row>
    <row r="36" spans="1:6" ht="24.95" customHeight="1" thickBot="1" x14ac:dyDescent="0.3">
      <c r="A36" s="84" t="s">
        <v>19</v>
      </c>
      <c r="B36" s="85"/>
      <c r="C36" s="85"/>
      <c r="D36" s="85"/>
      <c r="E36" s="85"/>
      <c r="F36" s="86"/>
    </row>
    <row r="37" spans="1:6" ht="24.95" customHeight="1" thickBot="1" x14ac:dyDescent="0.3">
      <c r="A37" s="18"/>
      <c r="B37" s="19"/>
      <c r="C37" s="19"/>
      <c r="D37" s="19"/>
      <c r="E37" s="19"/>
      <c r="F37" s="20"/>
    </row>
    <row r="38" spans="1:6" ht="24.95" customHeight="1" x14ac:dyDescent="0.25"/>
  </sheetData>
  <mergeCells count="36">
    <mergeCell ref="B6:C6"/>
    <mergeCell ref="D6:E6"/>
    <mergeCell ref="A1:A3"/>
    <mergeCell ref="B1:E1"/>
    <mergeCell ref="F1:F3"/>
    <mergeCell ref="B2:E2"/>
    <mergeCell ref="B3:E3"/>
    <mergeCell ref="B15:D15"/>
    <mergeCell ref="B7:C7"/>
    <mergeCell ref="D7:E7"/>
    <mergeCell ref="B8:C8"/>
    <mergeCell ref="D8:E8"/>
    <mergeCell ref="B11:C11"/>
    <mergeCell ref="D11:E11"/>
    <mergeCell ref="B12:C12"/>
    <mergeCell ref="D12:E12"/>
    <mergeCell ref="B13:C13"/>
    <mergeCell ref="D13:E13"/>
    <mergeCell ref="D14:E14"/>
    <mergeCell ref="B16:D16"/>
    <mergeCell ref="B17:D17"/>
    <mergeCell ref="B18:D18"/>
    <mergeCell ref="B19:D19"/>
    <mergeCell ref="B20:D20"/>
    <mergeCell ref="A36:F36"/>
    <mergeCell ref="B21:D21"/>
    <mergeCell ref="B22:D22"/>
    <mergeCell ref="B23:D23"/>
    <mergeCell ref="D24:E24"/>
    <mergeCell ref="A26:F26"/>
    <mergeCell ref="A27:F27"/>
    <mergeCell ref="A28:F28"/>
    <mergeCell ref="A29:F29"/>
    <mergeCell ref="A30:F30"/>
    <mergeCell ref="A32:F32"/>
    <mergeCell ref="A34:F34"/>
  </mergeCells>
  <printOptions gridLines="1"/>
  <pageMargins left="0.25" right="0.25" top="0.75" bottom="0.75" header="0.3" footer="0.3"/>
  <pageSetup scale="90" orientation="portrait" horizontalDpi="360" verticalDpi="36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workbookViewId="0">
      <selection activeCell="B23" sqref="B23:D23"/>
    </sheetView>
  </sheetViews>
  <sheetFormatPr defaultColWidth="9.140625" defaultRowHeight="15" x14ac:dyDescent="0.25"/>
  <cols>
    <col min="1" max="1" width="21.5703125" style="1" customWidth="1"/>
    <col min="2" max="2" width="11.7109375" style="1" customWidth="1"/>
    <col min="3" max="3" width="10.85546875" style="1" customWidth="1"/>
    <col min="4" max="4" width="22.7109375" style="1" customWidth="1"/>
    <col min="5" max="5" width="14" style="1" customWidth="1"/>
    <col min="6" max="6" width="28.28515625" style="1" customWidth="1"/>
    <col min="7" max="16384" width="9.140625" style="1"/>
  </cols>
  <sheetData>
    <row r="1" spans="1:6" x14ac:dyDescent="0.25">
      <c r="A1" s="106">
        <f>CDPHP!A1</f>
        <v>43709</v>
      </c>
      <c r="B1" s="109" t="s">
        <v>0</v>
      </c>
      <c r="C1" s="110"/>
      <c r="D1" s="110"/>
      <c r="E1" s="111"/>
      <c r="F1" s="112" t="s">
        <v>167</v>
      </c>
    </row>
    <row r="2" spans="1:6" x14ac:dyDescent="0.25">
      <c r="A2" s="107"/>
      <c r="B2" s="115" t="s">
        <v>1</v>
      </c>
      <c r="C2" s="116"/>
      <c r="D2" s="116"/>
      <c r="E2" s="117"/>
      <c r="F2" s="113"/>
    </row>
    <row r="3" spans="1:6" ht="15.75" thickBot="1" x14ac:dyDescent="0.3">
      <c r="A3" s="108"/>
      <c r="B3" s="118" t="s">
        <v>2</v>
      </c>
      <c r="C3" s="119"/>
      <c r="D3" s="119"/>
      <c r="E3" s="120"/>
      <c r="F3" s="114"/>
    </row>
    <row r="4" spans="1:6" ht="15.75" thickBot="1" x14ac:dyDescent="0.3">
      <c r="A4" s="65"/>
      <c r="B4" s="67"/>
      <c r="C4" s="67"/>
      <c r="D4" s="67"/>
      <c r="E4" s="67"/>
      <c r="F4" s="68"/>
    </row>
    <row r="5" spans="1:6" ht="15.75" thickBot="1" x14ac:dyDescent="0.3">
      <c r="A5" s="5"/>
      <c r="B5" s="6" t="s">
        <v>5</v>
      </c>
      <c r="C5" s="7"/>
      <c r="D5" s="6" t="s">
        <v>6</v>
      </c>
      <c r="E5" s="7"/>
      <c r="F5" s="8" t="s">
        <v>9</v>
      </c>
    </row>
    <row r="6" spans="1:6" x14ac:dyDescent="0.25">
      <c r="A6" s="5" t="s">
        <v>3</v>
      </c>
      <c r="B6" s="100" t="s">
        <v>4</v>
      </c>
      <c r="C6" s="101"/>
      <c r="D6" s="100" t="s">
        <v>4</v>
      </c>
      <c r="E6" s="101"/>
      <c r="F6" s="9"/>
    </row>
    <row r="7" spans="1:6" x14ac:dyDescent="0.25">
      <c r="A7" s="5"/>
      <c r="B7" s="81" t="s">
        <v>7</v>
      </c>
      <c r="C7" s="83"/>
      <c r="D7" s="81" t="s">
        <v>7</v>
      </c>
      <c r="E7" s="83"/>
      <c r="F7" s="21" t="s">
        <v>20</v>
      </c>
    </row>
    <row r="8" spans="1:6" ht="15.75" thickBot="1" x14ac:dyDescent="0.3">
      <c r="A8" s="5"/>
      <c r="B8" s="98" t="s">
        <v>8</v>
      </c>
      <c r="C8" s="99"/>
      <c r="D8" s="98" t="s">
        <v>8</v>
      </c>
      <c r="E8" s="99"/>
      <c r="F8" s="10"/>
    </row>
    <row r="9" spans="1:6" ht="15.75" thickBot="1" x14ac:dyDescent="0.3">
      <c r="A9" s="5"/>
      <c r="F9" s="11"/>
    </row>
    <row r="10" spans="1:6" ht="15.75" thickBot="1" x14ac:dyDescent="0.3">
      <c r="A10" s="5"/>
      <c r="B10" s="6" t="s">
        <v>10</v>
      </c>
      <c r="C10" s="6"/>
      <c r="D10" s="6" t="s">
        <v>11</v>
      </c>
      <c r="E10" s="6"/>
      <c r="F10" s="8" t="s">
        <v>12</v>
      </c>
    </row>
    <row r="11" spans="1:6" ht="18" customHeight="1" x14ac:dyDescent="0.25">
      <c r="A11" s="5" t="s">
        <v>3</v>
      </c>
      <c r="B11" s="100"/>
      <c r="C11" s="101"/>
      <c r="D11" s="102" t="s">
        <v>168</v>
      </c>
      <c r="E11" s="101"/>
      <c r="F11" s="60"/>
    </row>
    <row r="12" spans="1:6" ht="18" customHeight="1" x14ac:dyDescent="0.25">
      <c r="A12" s="5"/>
      <c r="B12" s="81"/>
      <c r="C12" s="83"/>
      <c r="D12" s="142" t="s">
        <v>169</v>
      </c>
      <c r="E12" s="143"/>
      <c r="F12" s="21" t="s">
        <v>23</v>
      </c>
    </row>
    <row r="13" spans="1:6" ht="18" customHeight="1" thickBot="1" x14ac:dyDescent="0.3">
      <c r="A13" s="5"/>
      <c r="B13" s="98"/>
      <c r="C13" s="99"/>
      <c r="D13" s="104" t="s">
        <v>170</v>
      </c>
      <c r="E13" s="99"/>
      <c r="F13" s="25" t="s">
        <v>172</v>
      </c>
    </row>
    <row r="14" spans="1:6" ht="15.75" thickBot="1" x14ac:dyDescent="0.3">
      <c r="A14" s="5"/>
      <c r="D14" s="156" t="s">
        <v>171</v>
      </c>
      <c r="E14" s="156"/>
      <c r="F14" s="11"/>
    </row>
    <row r="15" spans="1:6" ht="15.75" thickBot="1" x14ac:dyDescent="0.3">
      <c r="A15" s="12" t="s">
        <v>13</v>
      </c>
      <c r="B15" s="105" t="s">
        <v>14</v>
      </c>
      <c r="C15" s="105"/>
      <c r="D15" s="105"/>
      <c r="E15" s="66" t="s">
        <v>15</v>
      </c>
      <c r="F15" s="14" t="s">
        <v>16</v>
      </c>
    </row>
    <row r="16" spans="1:6" ht="18" customHeight="1" x14ac:dyDescent="0.25">
      <c r="A16" s="22"/>
      <c r="B16" s="96"/>
      <c r="C16" s="97"/>
      <c r="D16" s="97"/>
      <c r="F16" s="24"/>
    </row>
    <row r="17" spans="1:6" ht="18" customHeight="1" x14ac:dyDescent="0.25">
      <c r="A17" s="22" t="str">
        <f>F12</f>
        <v>A.1640.4</v>
      </c>
      <c r="B17" s="88" t="s">
        <v>173</v>
      </c>
      <c r="C17" s="89"/>
      <c r="D17" s="89"/>
      <c r="E17" s="75" t="s">
        <v>179</v>
      </c>
      <c r="F17" s="16">
        <v>1560</v>
      </c>
    </row>
    <row r="18" spans="1:6" ht="18" customHeight="1" x14ac:dyDescent="0.25">
      <c r="A18" s="61" t="str">
        <f>F13</f>
        <v>Building Expense</v>
      </c>
      <c r="B18" s="88" t="s">
        <v>174</v>
      </c>
      <c r="C18" s="89"/>
      <c r="D18" s="89"/>
      <c r="E18" s="30" t="s">
        <v>180</v>
      </c>
      <c r="F18" s="17">
        <v>990</v>
      </c>
    </row>
    <row r="19" spans="1:6" ht="18" customHeight="1" x14ac:dyDescent="0.25">
      <c r="A19" s="5"/>
      <c r="B19" s="88" t="s">
        <v>175</v>
      </c>
      <c r="C19" s="89"/>
      <c r="D19" s="89"/>
      <c r="E19" s="30" t="s">
        <v>181</v>
      </c>
      <c r="F19" s="17">
        <v>205</v>
      </c>
    </row>
    <row r="20" spans="1:6" ht="18" customHeight="1" x14ac:dyDescent="0.25">
      <c r="A20" s="5"/>
      <c r="B20" s="88" t="s">
        <v>176</v>
      </c>
      <c r="C20" s="89"/>
      <c r="D20" s="89"/>
      <c r="E20" s="30"/>
      <c r="F20" s="17"/>
    </row>
    <row r="21" spans="1:6" ht="18" customHeight="1" x14ac:dyDescent="0.25">
      <c r="A21" s="5"/>
      <c r="B21" s="88" t="s">
        <v>177</v>
      </c>
      <c r="C21" s="88"/>
      <c r="D21" s="88"/>
      <c r="E21" s="30"/>
      <c r="F21" s="17"/>
    </row>
    <row r="22" spans="1:6" ht="18" customHeight="1" x14ac:dyDescent="0.25">
      <c r="A22" s="5"/>
      <c r="B22" s="88" t="s">
        <v>178</v>
      </c>
      <c r="C22" s="88"/>
      <c r="D22" s="88"/>
      <c r="E22" s="15"/>
      <c r="F22" s="17"/>
    </row>
    <row r="23" spans="1:6" ht="18" customHeight="1" thickBot="1" x14ac:dyDescent="0.3">
      <c r="A23" s="5"/>
      <c r="B23" s="155"/>
      <c r="C23" s="155"/>
      <c r="D23" s="155"/>
      <c r="E23" s="15"/>
      <c r="F23" s="17"/>
    </row>
    <row r="24" spans="1:6" ht="18" customHeight="1" thickBot="1" x14ac:dyDescent="0.35">
      <c r="A24" s="5"/>
      <c r="D24" s="76"/>
      <c r="E24" s="76" t="s">
        <v>17</v>
      </c>
      <c r="F24" s="23">
        <f>SUM(F16:F23)</f>
        <v>2755</v>
      </c>
    </row>
    <row r="25" spans="1:6" ht="18" customHeight="1" x14ac:dyDescent="0.25">
      <c r="A25" s="5"/>
      <c r="F25" s="11"/>
    </row>
    <row r="26" spans="1:6" ht="46.5" customHeight="1" x14ac:dyDescent="0.25">
      <c r="A26" s="91" t="s">
        <v>18</v>
      </c>
      <c r="B26" s="92"/>
      <c r="C26" s="92"/>
      <c r="D26" s="92"/>
      <c r="E26" s="92"/>
      <c r="F26" s="93"/>
    </row>
    <row r="27" spans="1:6" ht="15.75" thickBot="1" x14ac:dyDescent="0.3">
      <c r="A27" s="81"/>
      <c r="B27" s="82"/>
      <c r="C27" s="82"/>
      <c r="D27" s="82"/>
      <c r="E27" s="82"/>
      <c r="F27" s="83"/>
    </row>
    <row r="28" spans="1:6" ht="24.95" customHeight="1" thickBot="1" x14ac:dyDescent="0.3">
      <c r="A28" s="87" t="str">
        <f>CDPHP!A30</f>
        <v>Signature:    Patti Gustafson, Supervisor  C1                                                                   Date:   09/12/19</v>
      </c>
      <c r="B28" s="85"/>
      <c r="C28" s="85"/>
      <c r="D28" s="85"/>
      <c r="E28" s="85"/>
      <c r="F28" s="86"/>
    </row>
    <row r="29" spans="1:6" ht="24.95" customHeight="1" thickBot="1" x14ac:dyDescent="0.3">
      <c r="A29" s="81"/>
      <c r="B29" s="82"/>
      <c r="C29" s="82"/>
      <c r="D29" s="82"/>
      <c r="E29" s="82"/>
      <c r="F29" s="83"/>
    </row>
    <row r="30" spans="1:6" ht="24.95" customHeight="1" thickBot="1" x14ac:dyDescent="0.3">
      <c r="A30" s="84" t="s">
        <v>19</v>
      </c>
      <c r="B30" s="85"/>
      <c r="C30" s="85"/>
      <c r="D30" s="85"/>
      <c r="E30" s="85"/>
      <c r="F30" s="86"/>
    </row>
    <row r="31" spans="1:6" ht="24.95" customHeight="1" thickBot="1" x14ac:dyDescent="0.3">
      <c r="A31" s="5"/>
      <c r="F31" s="11"/>
    </row>
    <row r="32" spans="1:6" ht="24.95" customHeight="1" thickBot="1" x14ac:dyDescent="0.3">
      <c r="A32" s="84" t="s">
        <v>19</v>
      </c>
      <c r="B32" s="85"/>
      <c r="C32" s="85"/>
      <c r="D32" s="85"/>
      <c r="E32" s="85"/>
      <c r="F32" s="86"/>
    </row>
    <row r="33" spans="1:6" ht="24.95" customHeight="1" thickBot="1" x14ac:dyDescent="0.3">
      <c r="A33" s="5"/>
      <c r="F33" s="11"/>
    </row>
    <row r="34" spans="1:6" ht="24.95" customHeight="1" thickBot="1" x14ac:dyDescent="0.3">
      <c r="A34" s="84" t="s">
        <v>19</v>
      </c>
      <c r="B34" s="85"/>
      <c r="C34" s="85"/>
      <c r="D34" s="85"/>
      <c r="E34" s="85"/>
      <c r="F34" s="86"/>
    </row>
    <row r="35" spans="1:6" ht="24.95" customHeight="1" thickBot="1" x14ac:dyDescent="0.3">
      <c r="A35" s="5"/>
      <c r="F35" s="11"/>
    </row>
    <row r="36" spans="1:6" ht="24.95" customHeight="1" thickBot="1" x14ac:dyDescent="0.3">
      <c r="A36" s="84" t="s">
        <v>19</v>
      </c>
      <c r="B36" s="85"/>
      <c r="C36" s="85"/>
      <c r="D36" s="85"/>
      <c r="E36" s="85"/>
      <c r="F36" s="86"/>
    </row>
    <row r="37" spans="1:6" ht="24.95" customHeight="1" thickBot="1" x14ac:dyDescent="0.3">
      <c r="A37" s="18"/>
      <c r="B37" s="19"/>
      <c r="C37" s="19"/>
      <c r="D37" s="19"/>
      <c r="E37" s="19"/>
      <c r="F37" s="20"/>
    </row>
    <row r="38" spans="1:6" ht="24.95" customHeight="1" x14ac:dyDescent="0.25"/>
  </sheetData>
  <mergeCells count="35">
    <mergeCell ref="B6:C6"/>
    <mergeCell ref="D6:E6"/>
    <mergeCell ref="A1:A3"/>
    <mergeCell ref="B1:E1"/>
    <mergeCell ref="F1:F3"/>
    <mergeCell ref="B2:E2"/>
    <mergeCell ref="B3:E3"/>
    <mergeCell ref="B15:D15"/>
    <mergeCell ref="B7:C7"/>
    <mergeCell ref="D7:E7"/>
    <mergeCell ref="B8:C8"/>
    <mergeCell ref="D8:E8"/>
    <mergeCell ref="B11:C11"/>
    <mergeCell ref="D11:E11"/>
    <mergeCell ref="B12:C12"/>
    <mergeCell ref="D12:E12"/>
    <mergeCell ref="B13:C13"/>
    <mergeCell ref="D13:E13"/>
    <mergeCell ref="D14:E14"/>
    <mergeCell ref="A28:F28"/>
    <mergeCell ref="B16:D16"/>
    <mergeCell ref="B17:D17"/>
    <mergeCell ref="B18:D18"/>
    <mergeCell ref="B19:D19"/>
    <mergeCell ref="B20:D20"/>
    <mergeCell ref="B21:D21"/>
    <mergeCell ref="B22:D22"/>
    <mergeCell ref="B23:D23"/>
    <mergeCell ref="A26:F26"/>
    <mergeCell ref="A27:F27"/>
    <mergeCell ref="A29:F29"/>
    <mergeCell ref="A30:F30"/>
    <mergeCell ref="A32:F32"/>
    <mergeCell ref="A34:F34"/>
    <mergeCell ref="A36:F36"/>
  </mergeCells>
  <printOptions gridLines="1"/>
  <pageMargins left="0.25" right="0.25" top="0.75" bottom="0.75" header="0.3" footer="0.3"/>
  <pageSetup scale="90" orientation="portrait" horizontalDpi="360" verticalDpi="36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tabSelected="1" topLeftCell="A13" workbookViewId="0">
      <selection activeCell="D21" sqref="D21"/>
    </sheetView>
  </sheetViews>
  <sheetFormatPr defaultColWidth="9.140625" defaultRowHeight="15" x14ac:dyDescent="0.25"/>
  <cols>
    <col min="1" max="1" width="23.5703125" style="1" customWidth="1"/>
    <col min="2" max="2" width="11.7109375" style="1" customWidth="1"/>
    <col min="3" max="3" width="10.85546875" style="1" customWidth="1"/>
    <col min="4" max="4" width="22.7109375" style="1" customWidth="1"/>
    <col min="5" max="5" width="14" style="1" customWidth="1"/>
    <col min="6" max="6" width="28.28515625" style="1" customWidth="1"/>
    <col min="7" max="16384" width="9.140625" style="1"/>
  </cols>
  <sheetData>
    <row r="1" spans="1:6" x14ac:dyDescent="0.25">
      <c r="A1" s="106">
        <f>CDPHP!A1</f>
        <v>43709</v>
      </c>
      <c r="B1" s="109" t="s">
        <v>0</v>
      </c>
      <c r="C1" s="110"/>
      <c r="D1" s="110"/>
      <c r="E1" s="111"/>
      <c r="F1" s="112" t="s">
        <v>182</v>
      </c>
    </row>
    <row r="2" spans="1:6" x14ac:dyDescent="0.25">
      <c r="A2" s="107"/>
      <c r="B2" s="115" t="s">
        <v>1</v>
      </c>
      <c r="C2" s="116"/>
      <c r="D2" s="116"/>
      <c r="E2" s="117"/>
      <c r="F2" s="113"/>
    </row>
    <row r="3" spans="1:6" ht="15.75" thickBot="1" x14ac:dyDescent="0.3">
      <c r="A3" s="108"/>
      <c r="B3" s="118" t="s">
        <v>2</v>
      </c>
      <c r="C3" s="119"/>
      <c r="D3" s="119"/>
      <c r="E3" s="120"/>
      <c r="F3" s="114"/>
    </row>
    <row r="4" spans="1:6" ht="15.75" thickBot="1" x14ac:dyDescent="0.3">
      <c r="A4" s="71"/>
      <c r="B4" s="69"/>
      <c r="C4" s="69"/>
      <c r="D4" s="69"/>
      <c r="E4" s="69"/>
      <c r="F4" s="70"/>
    </row>
    <row r="5" spans="1:6" ht="15.75" thickBot="1" x14ac:dyDescent="0.3">
      <c r="A5" s="5"/>
      <c r="B5" s="6" t="s">
        <v>5</v>
      </c>
      <c r="C5" s="7"/>
      <c r="D5" s="6" t="s">
        <v>6</v>
      </c>
      <c r="E5" s="7"/>
      <c r="F5" s="8" t="s">
        <v>9</v>
      </c>
    </row>
    <row r="6" spans="1:6" x14ac:dyDescent="0.25">
      <c r="A6" s="5" t="s">
        <v>3</v>
      </c>
      <c r="B6" s="100" t="s">
        <v>4</v>
      </c>
      <c r="C6" s="101"/>
      <c r="D6" s="100" t="s">
        <v>4</v>
      </c>
      <c r="E6" s="101"/>
      <c r="F6" s="9"/>
    </row>
    <row r="7" spans="1:6" x14ac:dyDescent="0.25">
      <c r="A7" s="5"/>
      <c r="B7" s="81" t="s">
        <v>7</v>
      </c>
      <c r="C7" s="83"/>
      <c r="D7" s="81" t="s">
        <v>7</v>
      </c>
      <c r="E7" s="83"/>
      <c r="F7" s="21" t="s">
        <v>20</v>
      </c>
    </row>
    <row r="8" spans="1:6" ht="15.75" thickBot="1" x14ac:dyDescent="0.3">
      <c r="A8" s="5"/>
      <c r="B8" s="98" t="s">
        <v>8</v>
      </c>
      <c r="C8" s="99"/>
      <c r="D8" s="98" t="s">
        <v>8</v>
      </c>
      <c r="E8" s="99"/>
      <c r="F8" s="10"/>
    </row>
    <row r="9" spans="1:6" ht="15.75" thickBot="1" x14ac:dyDescent="0.3">
      <c r="A9" s="5"/>
      <c r="F9" s="11"/>
    </row>
    <row r="10" spans="1:6" ht="15.75" thickBot="1" x14ac:dyDescent="0.3">
      <c r="A10" s="5"/>
      <c r="B10" s="6" t="s">
        <v>10</v>
      </c>
      <c r="C10" s="6"/>
      <c r="D10" s="6" t="s">
        <v>11</v>
      </c>
      <c r="E10" s="6"/>
      <c r="F10" s="8" t="s">
        <v>12</v>
      </c>
    </row>
    <row r="11" spans="1:6" ht="18" customHeight="1" x14ac:dyDescent="0.25">
      <c r="A11" s="5" t="s">
        <v>3</v>
      </c>
      <c r="B11" s="100"/>
      <c r="C11" s="101"/>
      <c r="D11" s="102" t="s">
        <v>183</v>
      </c>
      <c r="E11" s="101"/>
      <c r="F11" s="73"/>
    </row>
    <row r="12" spans="1:6" ht="18" customHeight="1" x14ac:dyDescent="0.25">
      <c r="A12" s="5"/>
      <c r="B12" s="81"/>
      <c r="C12" s="83"/>
      <c r="D12" s="142" t="s">
        <v>184</v>
      </c>
      <c r="E12" s="143"/>
      <c r="F12" s="21" t="s">
        <v>187</v>
      </c>
    </row>
    <row r="13" spans="1:6" ht="18" customHeight="1" thickBot="1" x14ac:dyDescent="0.3">
      <c r="A13" s="5"/>
      <c r="B13" s="98"/>
      <c r="C13" s="99"/>
      <c r="D13" s="104" t="s">
        <v>185</v>
      </c>
      <c r="E13" s="99"/>
      <c r="F13" s="25" t="s">
        <v>188</v>
      </c>
    </row>
    <row r="14" spans="1:6" ht="15.75" thickBot="1" x14ac:dyDescent="0.3">
      <c r="A14" s="5"/>
      <c r="D14" s="154" t="s">
        <v>186</v>
      </c>
      <c r="E14" s="154"/>
      <c r="F14" s="11"/>
    </row>
    <row r="15" spans="1:6" ht="15.75" thickBot="1" x14ac:dyDescent="0.3">
      <c r="A15" s="12" t="s">
        <v>13</v>
      </c>
      <c r="B15" s="105" t="s">
        <v>14</v>
      </c>
      <c r="C15" s="105"/>
      <c r="D15" s="105"/>
      <c r="E15" s="72" t="s">
        <v>15</v>
      </c>
      <c r="F15" s="14" t="s">
        <v>16</v>
      </c>
    </row>
    <row r="16" spans="1:6" ht="18" customHeight="1" x14ac:dyDescent="0.25">
      <c r="A16" s="22"/>
      <c r="B16" s="96"/>
      <c r="C16" s="97"/>
      <c r="D16" s="97"/>
      <c r="E16" s="78">
        <v>70.400000000000006</v>
      </c>
      <c r="F16" s="24"/>
    </row>
    <row r="17" spans="1:6" ht="18" customHeight="1" x14ac:dyDescent="0.25">
      <c r="A17" s="22" t="str">
        <f>F12</f>
        <v>A.1670.4</v>
      </c>
      <c r="B17" s="88" t="s">
        <v>190</v>
      </c>
      <c r="C17" s="89"/>
      <c r="D17" s="89"/>
      <c r="E17" s="78">
        <v>46</v>
      </c>
      <c r="F17" s="16"/>
    </row>
    <row r="18" spans="1:6" ht="18" customHeight="1" x14ac:dyDescent="0.25">
      <c r="A18" s="22" t="str">
        <f>F13</f>
        <v>Mailing, Printing, Advertising</v>
      </c>
      <c r="B18" s="88" t="s">
        <v>189</v>
      </c>
      <c r="C18" s="89"/>
      <c r="D18" s="89"/>
      <c r="E18" s="79">
        <v>78.95</v>
      </c>
      <c r="F18" s="17"/>
    </row>
    <row r="19" spans="1:6" ht="18" customHeight="1" x14ac:dyDescent="0.25">
      <c r="A19" s="5"/>
      <c r="B19" s="88"/>
      <c r="C19" s="89"/>
      <c r="D19" s="89"/>
      <c r="E19" s="79">
        <v>70.400000000000006</v>
      </c>
      <c r="F19" s="17"/>
    </row>
    <row r="20" spans="1:6" ht="18" customHeight="1" x14ac:dyDescent="0.25">
      <c r="A20" s="5"/>
      <c r="B20" s="88"/>
      <c r="C20" s="89"/>
      <c r="D20" s="89"/>
      <c r="E20" s="79">
        <v>53.3</v>
      </c>
      <c r="F20" s="17"/>
    </row>
    <row r="21" spans="1:6" ht="18" customHeight="1" x14ac:dyDescent="0.25">
      <c r="A21" s="5"/>
      <c r="B21" s="77"/>
      <c r="C21" s="77"/>
      <c r="D21" s="77"/>
      <c r="E21" s="80">
        <v>51.75</v>
      </c>
      <c r="F21" s="17"/>
    </row>
    <row r="22" spans="1:6" ht="18" customHeight="1" x14ac:dyDescent="0.25">
      <c r="A22" s="5"/>
      <c r="B22" s="77"/>
      <c r="C22" s="77"/>
      <c r="D22" s="77"/>
      <c r="E22" s="80">
        <v>34.5</v>
      </c>
      <c r="F22" s="17"/>
    </row>
    <row r="23" spans="1:6" ht="18" customHeight="1" x14ac:dyDescent="0.25">
      <c r="A23" s="5"/>
      <c r="B23" s="77"/>
      <c r="C23" s="77"/>
      <c r="D23" s="77"/>
      <c r="E23" s="80">
        <v>46</v>
      </c>
      <c r="F23" s="17">
        <f>SUM(E16:E23)</f>
        <v>451.3</v>
      </c>
    </row>
    <row r="24" spans="1:6" ht="18" customHeight="1" x14ac:dyDescent="0.25">
      <c r="A24" s="5"/>
      <c r="B24" s="77"/>
      <c r="C24" s="77"/>
      <c r="D24" s="77"/>
      <c r="E24" s="80">
        <v>70.400000000000006</v>
      </c>
      <c r="F24" s="17"/>
    </row>
    <row r="25" spans="1:6" ht="18" customHeight="1" x14ac:dyDescent="0.25">
      <c r="A25" s="5"/>
      <c r="B25" s="77"/>
      <c r="C25" s="77"/>
      <c r="D25" s="77"/>
      <c r="E25" s="78">
        <v>46</v>
      </c>
      <c r="F25" s="17">
        <f>SUM(E24:E25)</f>
        <v>116.4</v>
      </c>
    </row>
    <row r="26" spans="1:6" ht="18" customHeight="1" thickBot="1" x14ac:dyDescent="0.3">
      <c r="A26" s="5"/>
      <c r="B26" s="155"/>
      <c r="C26" s="155"/>
      <c r="D26" s="155"/>
      <c r="E26" s="78"/>
      <c r="F26" s="17"/>
    </row>
    <row r="27" spans="1:6" ht="18" customHeight="1" thickBot="1" x14ac:dyDescent="0.35">
      <c r="A27" s="5"/>
      <c r="D27" s="90" t="s">
        <v>17</v>
      </c>
      <c r="E27" s="90"/>
      <c r="F27" s="23">
        <f>SUM(F16:F26)</f>
        <v>567.70000000000005</v>
      </c>
    </row>
    <row r="28" spans="1:6" ht="18" customHeight="1" x14ac:dyDescent="0.25">
      <c r="A28" s="5"/>
      <c r="F28" s="11"/>
    </row>
    <row r="29" spans="1:6" ht="46.5" customHeight="1" x14ac:dyDescent="0.25">
      <c r="A29" s="91" t="s">
        <v>18</v>
      </c>
      <c r="B29" s="92"/>
      <c r="C29" s="92"/>
      <c r="D29" s="92"/>
      <c r="E29" s="92"/>
      <c r="F29" s="93"/>
    </row>
    <row r="30" spans="1:6" ht="15.75" thickBot="1" x14ac:dyDescent="0.3">
      <c r="A30" s="81"/>
      <c r="B30" s="82"/>
      <c r="C30" s="82"/>
      <c r="D30" s="82"/>
      <c r="E30" s="82"/>
      <c r="F30" s="83"/>
    </row>
    <row r="31" spans="1:6" ht="24.95" customHeight="1" thickBot="1" x14ac:dyDescent="0.3">
      <c r="A31" s="87" t="str">
        <f>CDPHP!A30</f>
        <v>Signature:    Patti Gustafson, Supervisor  C1                                                                   Date:   09/12/19</v>
      </c>
      <c r="B31" s="85"/>
      <c r="C31" s="85"/>
      <c r="D31" s="85"/>
      <c r="E31" s="85"/>
      <c r="F31" s="86"/>
    </row>
    <row r="32" spans="1:6" ht="24.95" customHeight="1" thickBot="1" x14ac:dyDescent="0.3">
      <c r="A32" s="81"/>
      <c r="B32" s="82"/>
      <c r="C32" s="82"/>
      <c r="D32" s="82"/>
      <c r="E32" s="82"/>
      <c r="F32" s="83"/>
    </row>
    <row r="33" spans="1:6" ht="24.95" customHeight="1" thickBot="1" x14ac:dyDescent="0.3">
      <c r="A33" s="84" t="s">
        <v>19</v>
      </c>
      <c r="B33" s="85"/>
      <c r="C33" s="85"/>
      <c r="D33" s="85"/>
      <c r="E33" s="85"/>
      <c r="F33" s="86"/>
    </row>
    <row r="34" spans="1:6" ht="24.95" customHeight="1" thickBot="1" x14ac:dyDescent="0.3">
      <c r="A34" s="5"/>
      <c r="F34" s="11"/>
    </row>
    <row r="35" spans="1:6" ht="24.95" customHeight="1" thickBot="1" x14ac:dyDescent="0.3">
      <c r="A35" s="84" t="s">
        <v>19</v>
      </c>
      <c r="B35" s="85"/>
      <c r="C35" s="85"/>
      <c r="D35" s="85"/>
      <c r="E35" s="85"/>
      <c r="F35" s="86"/>
    </row>
    <row r="36" spans="1:6" ht="24.95" customHeight="1" thickBot="1" x14ac:dyDescent="0.3">
      <c r="A36" s="5"/>
      <c r="F36" s="11"/>
    </row>
    <row r="37" spans="1:6" ht="24.95" customHeight="1" thickBot="1" x14ac:dyDescent="0.3">
      <c r="A37" s="84" t="s">
        <v>19</v>
      </c>
      <c r="B37" s="85"/>
      <c r="C37" s="85"/>
      <c r="D37" s="85"/>
      <c r="E37" s="85"/>
      <c r="F37" s="86"/>
    </row>
    <row r="38" spans="1:6" ht="24.95" customHeight="1" thickBot="1" x14ac:dyDescent="0.3">
      <c r="A38" s="5"/>
      <c r="F38" s="11"/>
    </row>
    <row r="39" spans="1:6" ht="24.95" customHeight="1" thickBot="1" x14ac:dyDescent="0.3">
      <c r="A39" s="84" t="s">
        <v>19</v>
      </c>
      <c r="B39" s="85"/>
      <c r="C39" s="85"/>
      <c r="D39" s="85"/>
      <c r="E39" s="85"/>
      <c r="F39" s="86"/>
    </row>
    <row r="40" spans="1:6" ht="24.95" customHeight="1" thickBot="1" x14ac:dyDescent="0.3">
      <c r="A40" s="18"/>
      <c r="B40" s="19"/>
      <c r="C40" s="19"/>
      <c r="D40" s="19"/>
      <c r="E40" s="19"/>
      <c r="F40" s="20"/>
    </row>
    <row r="41" spans="1:6" ht="24.95" customHeight="1" x14ac:dyDescent="0.25"/>
  </sheetData>
  <mergeCells count="34">
    <mergeCell ref="A32:F32"/>
    <mergeCell ref="A33:F33"/>
    <mergeCell ref="A35:F35"/>
    <mergeCell ref="A37:F37"/>
    <mergeCell ref="A39:F39"/>
    <mergeCell ref="A31:F31"/>
    <mergeCell ref="B16:D16"/>
    <mergeCell ref="B17:D17"/>
    <mergeCell ref="B18:D18"/>
    <mergeCell ref="B19:D19"/>
    <mergeCell ref="B20:D20"/>
    <mergeCell ref="B26:D26"/>
    <mergeCell ref="D27:E27"/>
    <mergeCell ref="A29:F29"/>
    <mergeCell ref="A30:F30"/>
    <mergeCell ref="B15:D15"/>
    <mergeCell ref="B7:C7"/>
    <mergeCell ref="D7:E7"/>
    <mergeCell ref="B8:C8"/>
    <mergeCell ref="D8:E8"/>
    <mergeCell ref="B11:C11"/>
    <mergeCell ref="D11:E11"/>
    <mergeCell ref="B12:C12"/>
    <mergeCell ref="D12:E12"/>
    <mergeCell ref="B13:C13"/>
    <mergeCell ref="D13:E13"/>
    <mergeCell ref="D14:E14"/>
    <mergeCell ref="B6:C6"/>
    <mergeCell ref="D6:E6"/>
    <mergeCell ref="A1:A3"/>
    <mergeCell ref="B1:E1"/>
    <mergeCell ref="F1:F3"/>
    <mergeCell ref="B2:E2"/>
    <mergeCell ref="B3:E3"/>
  </mergeCells>
  <printOptions gridLines="1"/>
  <pageMargins left="0.25" right="0.25" top="0.75" bottom="0.75" header="0.3" footer="0.3"/>
  <pageSetup scale="90"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topLeftCell="A25" workbookViewId="0">
      <selection activeCell="A35" sqref="A35:D35"/>
    </sheetView>
  </sheetViews>
  <sheetFormatPr defaultColWidth="9.140625" defaultRowHeight="15" x14ac:dyDescent="0.25"/>
  <cols>
    <col min="1" max="1" width="20.5703125" style="1" customWidth="1"/>
    <col min="2" max="2" width="11.7109375" style="1" customWidth="1"/>
    <col min="3" max="3" width="12.28515625" style="1" customWidth="1"/>
    <col min="4" max="4" width="22.7109375" style="1" customWidth="1"/>
    <col min="5" max="5" width="15.28515625" style="1" customWidth="1"/>
    <col min="6" max="6" width="29.5703125" style="1" customWidth="1"/>
    <col min="7" max="16384" width="9.140625" style="1"/>
  </cols>
  <sheetData>
    <row r="1" spans="1:6" x14ac:dyDescent="0.25">
      <c r="A1" s="106">
        <f>SUM(CDPHP!A1)</f>
        <v>43709</v>
      </c>
      <c r="B1" s="109" t="s">
        <v>0</v>
      </c>
      <c r="C1" s="110"/>
      <c r="D1" s="110"/>
      <c r="E1" s="111"/>
      <c r="F1" s="112" t="s">
        <v>113</v>
      </c>
    </row>
    <row r="2" spans="1:6" x14ac:dyDescent="0.25">
      <c r="A2" s="107"/>
      <c r="B2" s="115" t="s">
        <v>1</v>
      </c>
      <c r="C2" s="116"/>
      <c r="D2" s="116"/>
      <c r="E2" s="117"/>
      <c r="F2" s="113"/>
    </row>
    <row r="3" spans="1:6" ht="15.75" thickBot="1" x14ac:dyDescent="0.3">
      <c r="A3" s="108"/>
      <c r="B3" s="118" t="s">
        <v>2</v>
      </c>
      <c r="C3" s="119"/>
      <c r="D3" s="119"/>
      <c r="E3" s="120"/>
      <c r="F3" s="114"/>
    </row>
    <row r="4" spans="1:6" ht="15.75" thickBot="1" x14ac:dyDescent="0.3">
      <c r="A4" s="2"/>
      <c r="B4" s="3"/>
      <c r="C4" s="3"/>
      <c r="D4" s="3"/>
      <c r="E4" s="3"/>
      <c r="F4" s="4"/>
    </row>
    <row r="5" spans="1:6" ht="15.75" thickBot="1" x14ac:dyDescent="0.3">
      <c r="A5" s="5"/>
      <c r="B5" s="6" t="s">
        <v>5</v>
      </c>
      <c r="C5" s="7"/>
      <c r="D5" s="6" t="s">
        <v>6</v>
      </c>
      <c r="E5" s="7"/>
      <c r="F5" s="8" t="s">
        <v>9</v>
      </c>
    </row>
    <row r="6" spans="1:6" x14ac:dyDescent="0.25">
      <c r="A6" s="5" t="s">
        <v>3</v>
      </c>
      <c r="B6" s="100" t="s">
        <v>4</v>
      </c>
      <c r="C6" s="101"/>
      <c r="D6" s="100" t="s">
        <v>4</v>
      </c>
      <c r="E6" s="101"/>
      <c r="F6" s="9"/>
    </row>
    <row r="7" spans="1:6" x14ac:dyDescent="0.25">
      <c r="A7" s="5"/>
      <c r="B7" s="81" t="s">
        <v>7</v>
      </c>
      <c r="C7" s="83"/>
      <c r="D7" s="81" t="s">
        <v>7</v>
      </c>
      <c r="E7" s="83"/>
      <c r="F7" s="21" t="s">
        <v>20</v>
      </c>
    </row>
    <row r="8" spans="1:6" ht="15.75" thickBot="1" x14ac:dyDescent="0.3">
      <c r="A8" s="5"/>
      <c r="B8" s="98" t="s">
        <v>8</v>
      </c>
      <c r="C8" s="99"/>
      <c r="D8" s="98" t="s">
        <v>8</v>
      </c>
      <c r="E8" s="99"/>
      <c r="F8" s="10"/>
    </row>
    <row r="9" spans="1:6" ht="15.75" thickBot="1" x14ac:dyDescent="0.3">
      <c r="A9" s="5"/>
      <c r="F9" s="11"/>
    </row>
    <row r="10" spans="1:6" ht="15.75" thickBot="1" x14ac:dyDescent="0.3">
      <c r="A10" s="5"/>
      <c r="B10" s="6" t="s">
        <v>10</v>
      </c>
      <c r="C10" s="6"/>
      <c r="D10" s="6" t="s">
        <v>11</v>
      </c>
      <c r="E10" s="6"/>
      <c r="F10" s="8" t="s">
        <v>12</v>
      </c>
    </row>
    <row r="11" spans="1:6" x14ac:dyDescent="0.25">
      <c r="A11" s="5" t="s">
        <v>3</v>
      </c>
      <c r="B11" s="100"/>
      <c r="C11" s="101"/>
      <c r="D11" s="102" t="s">
        <v>81</v>
      </c>
      <c r="E11" s="101"/>
      <c r="F11" s="9"/>
    </row>
    <row r="12" spans="1:6" x14ac:dyDescent="0.25">
      <c r="A12" s="5"/>
      <c r="B12" s="81"/>
      <c r="C12" s="83"/>
      <c r="D12" s="103" t="s">
        <v>89</v>
      </c>
      <c r="E12" s="83"/>
      <c r="F12" s="21" t="s">
        <v>75</v>
      </c>
    </row>
    <row r="13" spans="1:6" ht="15.75" thickBot="1" x14ac:dyDescent="0.3">
      <c r="A13" s="5"/>
      <c r="B13" s="98"/>
      <c r="C13" s="99"/>
      <c r="D13" s="123" t="s">
        <v>90</v>
      </c>
      <c r="E13" s="124"/>
      <c r="F13" s="25" t="s">
        <v>80</v>
      </c>
    </row>
    <row r="14" spans="1:6" ht="15.75" thickBot="1" x14ac:dyDescent="0.3">
      <c r="A14" s="5"/>
      <c r="B14" s="28"/>
      <c r="C14" s="28"/>
      <c r="D14" s="126"/>
      <c r="E14" s="127"/>
      <c r="F14" s="39"/>
    </row>
    <row r="15" spans="1:6" ht="15.75" thickBot="1" x14ac:dyDescent="0.3">
      <c r="A15" s="5"/>
      <c r="D15" s="128"/>
      <c r="E15" s="129"/>
      <c r="F15" s="11"/>
    </row>
    <row r="16" spans="1:6" ht="15.75" thickBot="1" x14ac:dyDescent="0.3">
      <c r="A16" s="12" t="s">
        <v>13</v>
      </c>
      <c r="B16" s="110" t="s">
        <v>14</v>
      </c>
      <c r="C16" s="110"/>
      <c r="D16" s="110"/>
      <c r="E16" s="40" t="s">
        <v>15</v>
      </c>
      <c r="F16" s="41" t="s">
        <v>16</v>
      </c>
    </row>
    <row r="17" spans="1:6" x14ac:dyDescent="0.25">
      <c r="A17" s="22" t="s">
        <v>87</v>
      </c>
      <c r="B17" s="122" t="s">
        <v>84</v>
      </c>
      <c r="C17" s="122"/>
      <c r="D17" s="122"/>
      <c r="E17" s="122"/>
      <c r="F17" s="42"/>
    </row>
    <row r="18" spans="1:6" x14ac:dyDescent="0.25">
      <c r="A18" s="22" t="s">
        <v>88</v>
      </c>
      <c r="B18" s="122" t="s">
        <v>91</v>
      </c>
      <c r="C18" s="122"/>
      <c r="D18" s="42" t="s">
        <v>105</v>
      </c>
      <c r="E18" s="42"/>
      <c r="F18" s="42"/>
    </row>
    <row r="19" spans="1:6" x14ac:dyDescent="0.25">
      <c r="A19" s="22"/>
      <c r="B19" s="131" t="s">
        <v>106</v>
      </c>
      <c r="C19" s="131"/>
      <c r="D19" s="42"/>
      <c r="E19" s="42"/>
      <c r="F19" s="42"/>
    </row>
    <row r="20" spans="1:6" x14ac:dyDescent="0.25">
      <c r="A20" s="5"/>
      <c r="B20" s="130" t="s">
        <v>114</v>
      </c>
      <c r="C20" s="130"/>
      <c r="D20" s="49"/>
      <c r="E20" s="43"/>
      <c r="F20" s="44"/>
    </row>
    <row r="21" spans="1:6" x14ac:dyDescent="0.25">
      <c r="A21" s="5"/>
      <c r="B21" s="47" t="s">
        <v>115</v>
      </c>
      <c r="C21" s="47"/>
      <c r="D21" s="47"/>
      <c r="E21" s="47"/>
      <c r="F21" s="47"/>
    </row>
    <row r="22" spans="1:6" x14ac:dyDescent="0.25">
      <c r="A22" s="5"/>
      <c r="B22" s="47"/>
      <c r="C22" s="47"/>
      <c r="D22" s="47" t="s">
        <v>85</v>
      </c>
      <c r="E22" s="47">
        <v>80.23</v>
      </c>
      <c r="F22" s="47"/>
    </row>
    <row r="23" spans="1:6" x14ac:dyDescent="0.25">
      <c r="A23" s="5"/>
      <c r="B23" s="47"/>
      <c r="C23" s="48"/>
      <c r="D23" s="50" t="s">
        <v>86</v>
      </c>
      <c r="E23" s="45"/>
      <c r="F23" s="44"/>
    </row>
    <row r="24" spans="1:6" x14ac:dyDescent="0.25">
      <c r="B24" s="51"/>
      <c r="C24" s="52"/>
      <c r="D24" s="50"/>
      <c r="E24" s="45"/>
      <c r="F24" s="46">
        <f>SUM(E22:E23)</f>
        <v>80.23</v>
      </c>
    </row>
    <row r="25" spans="1:6" x14ac:dyDescent="0.25">
      <c r="A25"/>
      <c r="B25" s="121"/>
      <c r="C25" s="121"/>
      <c r="D25" s="121"/>
      <c r="E25" s="15"/>
      <c r="F25" s="17"/>
    </row>
    <row r="26" spans="1:6" ht="15.75" thickBot="1" x14ac:dyDescent="0.3">
      <c r="A26" s="5"/>
      <c r="B26" s="125" t="s">
        <v>107</v>
      </c>
      <c r="C26" s="125"/>
      <c r="D26" s="125"/>
      <c r="E26" s="15"/>
      <c r="F26" s="31"/>
    </row>
    <row r="27" spans="1:6" ht="19.5" thickBot="1" x14ac:dyDescent="0.35">
      <c r="A27" s="5"/>
      <c r="D27" s="90" t="s">
        <v>17</v>
      </c>
      <c r="E27" s="90"/>
      <c r="F27" s="23">
        <f>SUM(F17:F26)</f>
        <v>80.23</v>
      </c>
    </row>
    <row r="28" spans="1:6" x14ac:dyDescent="0.25">
      <c r="A28" s="5"/>
      <c r="F28" s="32"/>
    </row>
    <row r="29" spans="1:6" ht="40.15" customHeight="1" x14ac:dyDescent="0.25">
      <c r="A29" s="91" t="s">
        <v>82</v>
      </c>
      <c r="B29" s="92"/>
      <c r="C29" s="92"/>
      <c r="D29" s="92"/>
      <c r="E29" s="92"/>
      <c r="F29" s="93"/>
    </row>
    <row r="30" spans="1:6" x14ac:dyDescent="0.25">
      <c r="A30" s="81"/>
      <c r="B30" s="82"/>
      <c r="C30" s="82"/>
      <c r="D30" s="82"/>
      <c r="E30" s="82"/>
      <c r="F30" s="83"/>
    </row>
    <row r="31" spans="1:6" ht="33.6" customHeight="1" thickBot="1" x14ac:dyDescent="0.3">
      <c r="A31" s="135" t="s">
        <v>45</v>
      </c>
      <c r="B31" s="136"/>
      <c r="C31" s="136"/>
      <c r="D31" s="136"/>
      <c r="E31" s="136"/>
      <c r="F31" s="137"/>
    </row>
    <row r="32" spans="1:6" ht="20.100000000000001" customHeight="1" thickBot="1" x14ac:dyDescent="0.3">
      <c r="A32" s="132" t="str">
        <f>CDPHP!A30</f>
        <v>Signature:    Patti Gustafson, Supervisor  C1                                                                   Date:   09/12/19</v>
      </c>
      <c r="B32" s="133"/>
      <c r="C32" s="133"/>
      <c r="D32" s="133"/>
      <c r="E32" s="133"/>
      <c r="F32" s="134"/>
    </row>
    <row r="33" spans="1:6" ht="20.100000000000001" customHeight="1" thickBot="1" x14ac:dyDescent="0.3">
      <c r="A33" s="138" t="s">
        <v>44</v>
      </c>
      <c r="B33" s="89"/>
      <c r="C33" s="89"/>
      <c r="D33" s="89"/>
      <c r="E33" s="89"/>
      <c r="F33" s="139"/>
    </row>
    <row r="34" spans="1:6" ht="20.100000000000001" customHeight="1" thickBot="1" x14ac:dyDescent="0.3">
      <c r="A34" s="132" t="s">
        <v>19</v>
      </c>
      <c r="B34" s="133"/>
      <c r="C34" s="133"/>
      <c r="D34" s="133"/>
      <c r="E34" s="133"/>
      <c r="F34" s="134"/>
    </row>
    <row r="35" spans="1:6" ht="20.100000000000001" customHeight="1" thickBot="1" x14ac:dyDescent="0.3">
      <c r="A35" s="87"/>
      <c r="B35" s="85"/>
      <c r="C35" s="85"/>
      <c r="D35" s="85"/>
      <c r="F35" s="11"/>
    </row>
    <row r="36" spans="1:6" ht="20.100000000000001" customHeight="1" thickBot="1" x14ac:dyDescent="0.3">
      <c r="A36" s="132" t="s">
        <v>19</v>
      </c>
      <c r="B36" s="133"/>
      <c r="C36" s="133"/>
      <c r="D36" s="133"/>
      <c r="E36" s="133"/>
      <c r="F36" s="134"/>
    </row>
    <row r="37" spans="1:6" ht="20.100000000000001" customHeight="1" thickBot="1" x14ac:dyDescent="0.3">
      <c r="A37" s="5"/>
      <c r="F37" s="11"/>
    </row>
    <row r="38" spans="1:6" ht="20.100000000000001" customHeight="1" thickBot="1" x14ac:dyDescent="0.3">
      <c r="A38" s="132" t="s">
        <v>19</v>
      </c>
      <c r="B38" s="133"/>
      <c r="C38" s="133"/>
      <c r="D38" s="133"/>
      <c r="E38" s="133"/>
      <c r="F38" s="134"/>
    </row>
    <row r="39" spans="1:6" ht="20.100000000000001" customHeight="1" thickBot="1" x14ac:dyDescent="0.3">
      <c r="A39" s="5"/>
      <c r="F39" s="11"/>
    </row>
    <row r="40" spans="1:6" ht="20.100000000000001" customHeight="1" thickBot="1" x14ac:dyDescent="0.3">
      <c r="A40" s="132" t="s">
        <v>19</v>
      </c>
      <c r="B40" s="133"/>
      <c r="C40" s="133"/>
      <c r="D40" s="133"/>
      <c r="E40" s="133"/>
      <c r="F40" s="134"/>
    </row>
    <row r="41" spans="1:6" ht="20.100000000000001" customHeight="1" thickBot="1" x14ac:dyDescent="0.3">
      <c r="A41" s="18"/>
      <c r="B41" s="19"/>
      <c r="C41" s="19"/>
      <c r="D41" s="19"/>
      <c r="E41" s="19"/>
      <c r="F41" s="20"/>
    </row>
  </sheetData>
  <mergeCells count="37">
    <mergeCell ref="A29:F29"/>
    <mergeCell ref="A40:F40"/>
    <mergeCell ref="A31:F31"/>
    <mergeCell ref="A30:F30"/>
    <mergeCell ref="A32:F32"/>
    <mergeCell ref="A33:F33"/>
    <mergeCell ref="A34:F34"/>
    <mergeCell ref="A36:F36"/>
    <mergeCell ref="A38:F38"/>
    <mergeCell ref="A35:D35"/>
    <mergeCell ref="D27:E27"/>
    <mergeCell ref="B8:C8"/>
    <mergeCell ref="D8:E8"/>
    <mergeCell ref="B11:C11"/>
    <mergeCell ref="D11:E11"/>
    <mergeCell ref="B12:C12"/>
    <mergeCell ref="D12:E12"/>
    <mergeCell ref="B26:D26"/>
    <mergeCell ref="D14:E14"/>
    <mergeCell ref="D15:E15"/>
    <mergeCell ref="B18:C18"/>
    <mergeCell ref="B20:C20"/>
    <mergeCell ref="B19:C19"/>
    <mergeCell ref="A1:A3"/>
    <mergeCell ref="B1:E1"/>
    <mergeCell ref="B25:D25"/>
    <mergeCell ref="B17:E17"/>
    <mergeCell ref="F1:F3"/>
    <mergeCell ref="B2:E2"/>
    <mergeCell ref="B3:E3"/>
    <mergeCell ref="B7:C7"/>
    <mergeCell ref="D7:E7"/>
    <mergeCell ref="B13:C13"/>
    <mergeCell ref="D13:E13"/>
    <mergeCell ref="B16:D16"/>
    <mergeCell ref="B6:C6"/>
    <mergeCell ref="D6:E6"/>
  </mergeCells>
  <pageMargins left="0.25" right="0.25" top="0.75" bottom="0.75" header="0.3" footer="0.3"/>
  <pageSetup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workbookViewId="0">
      <selection activeCell="B17" sqref="B17:D17"/>
    </sheetView>
  </sheetViews>
  <sheetFormatPr defaultColWidth="9.140625" defaultRowHeight="15" x14ac:dyDescent="0.25"/>
  <cols>
    <col min="1" max="1" width="20.5703125" style="1" customWidth="1"/>
    <col min="2" max="2" width="11.7109375" style="1" customWidth="1"/>
    <col min="3" max="3" width="10.85546875" style="1" customWidth="1"/>
    <col min="4" max="4" width="22.7109375" style="1" customWidth="1"/>
    <col min="5" max="5" width="14" style="1" customWidth="1"/>
    <col min="6" max="6" width="28.28515625" style="1" customWidth="1"/>
    <col min="7" max="16384" width="9.140625" style="1"/>
  </cols>
  <sheetData>
    <row r="1" spans="1:6" x14ac:dyDescent="0.25">
      <c r="A1" s="106">
        <f>CDPHP!A1</f>
        <v>43709</v>
      </c>
      <c r="B1" s="109" t="s">
        <v>0</v>
      </c>
      <c r="C1" s="110"/>
      <c r="D1" s="110"/>
      <c r="E1" s="111"/>
      <c r="F1" s="112" t="s">
        <v>116</v>
      </c>
    </row>
    <row r="2" spans="1:6" x14ac:dyDescent="0.25">
      <c r="A2" s="107"/>
      <c r="B2" s="115" t="s">
        <v>1</v>
      </c>
      <c r="C2" s="116"/>
      <c r="D2" s="116"/>
      <c r="E2" s="117"/>
      <c r="F2" s="113"/>
    </row>
    <row r="3" spans="1:6" ht="15.75" thickBot="1" x14ac:dyDescent="0.3">
      <c r="A3" s="108"/>
      <c r="B3" s="118" t="s">
        <v>2</v>
      </c>
      <c r="C3" s="119"/>
      <c r="D3" s="119"/>
      <c r="E3" s="120"/>
      <c r="F3" s="114"/>
    </row>
    <row r="4" spans="1:6" ht="15.75" thickBot="1" x14ac:dyDescent="0.3">
      <c r="A4" s="2"/>
      <c r="B4" s="3"/>
      <c r="C4" s="3"/>
      <c r="D4" s="3"/>
      <c r="E4" s="3"/>
      <c r="F4" s="4"/>
    </row>
    <row r="5" spans="1:6" ht="15.75" thickBot="1" x14ac:dyDescent="0.3">
      <c r="A5" s="5"/>
      <c r="B5" s="6" t="s">
        <v>5</v>
      </c>
      <c r="C5" s="7"/>
      <c r="D5" s="6" t="s">
        <v>6</v>
      </c>
      <c r="E5" s="7"/>
      <c r="F5" s="8" t="s">
        <v>9</v>
      </c>
    </row>
    <row r="6" spans="1:6" x14ac:dyDescent="0.25">
      <c r="A6" s="5" t="s">
        <v>3</v>
      </c>
      <c r="B6" s="100" t="s">
        <v>4</v>
      </c>
      <c r="C6" s="101"/>
      <c r="D6" s="100" t="s">
        <v>4</v>
      </c>
      <c r="E6" s="101"/>
      <c r="F6" s="9"/>
    </row>
    <row r="7" spans="1:6" x14ac:dyDescent="0.25">
      <c r="A7" s="5"/>
      <c r="B7" s="81" t="s">
        <v>7</v>
      </c>
      <c r="C7" s="83"/>
      <c r="D7" s="81" t="s">
        <v>7</v>
      </c>
      <c r="E7" s="83"/>
      <c r="F7" s="21" t="s">
        <v>20</v>
      </c>
    </row>
    <row r="8" spans="1:6" ht="15.75" thickBot="1" x14ac:dyDescent="0.3">
      <c r="A8" s="5"/>
      <c r="B8" s="98" t="s">
        <v>8</v>
      </c>
      <c r="C8" s="99"/>
      <c r="D8" s="98" t="s">
        <v>8</v>
      </c>
      <c r="E8" s="99"/>
      <c r="F8" s="10"/>
    </row>
    <row r="9" spans="1:6" ht="15.75" thickBot="1" x14ac:dyDescent="0.3">
      <c r="A9" s="5"/>
      <c r="F9" s="11"/>
    </row>
    <row r="10" spans="1:6" ht="15.75" thickBot="1" x14ac:dyDescent="0.3">
      <c r="A10" s="5"/>
      <c r="B10" s="6" t="s">
        <v>10</v>
      </c>
      <c r="C10" s="6"/>
      <c r="D10" s="6" t="s">
        <v>11</v>
      </c>
      <c r="E10" s="6"/>
      <c r="F10" s="8" t="s">
        <v>12</v>
      </c>
    </row>
    <row r="11" spans="1:6" x14ac:dyDescent="0.25">
      <c r="A11" s="5" t="s">
        <v>3</v>
      </c>
      <c r="B11" s="100"/>
      <c r="C11" s="101"/>
      <c r="D11" s="102" t="s">
        <v>24</v>
      </c>
      <c r="E11" s="101"/>
      <c r="F11" s="9"/>
    </row>
    <row r="12" spans="1:6" x14ac:dyDescent="0.25">
      <c r="A12" s="5"/>
      <c r="B12" s="81"/>
      <c r="C12" s="83"/>
      <c r="D12" s="142" t="s">
        <v>25</v>
      </c>
      <c r="E12" s="143"/>
      <c r="F12" s="21" t="s">
        <v>23</v>
      </c>
    </row>
    <row r="13" spans="1:6" ht="15.75" thickBot="1" x14ac:dyDescent="0.3">
      <c r="A13" s="5"/>
      <c r="B13" s="98"/>
      <c r="C13" s="99"/>
      <c r="D13" s="104" t="s">
        <v>26</v>
      </c>
      <c r="E13" s="99"/>
      <c r="F13" s="10"/>
    </row>
    <row r="14" spans="1:6" ht="15.75" thickBot="1" x14ac:dyDescent="0.3">
      <c r="A14" s="5"/>
      <c r="D14" s="144" t="s">
        <v>2</v>
      </c>
      <c r="E14" s="144"/>
      <c r="F14" s="11"/>
    </row>
    <row r="15" spans="1:6" ht="15.75" thickBot="1" x14ac:dyDescent="0.3">
      <c r="A15" s="12" t="s">
        <v>13</v>
      </c>
      <c r="B15" s="105" t="s">
        <v>14</v>
      </c>
      <c r="C15" s="105"/>
      <c r="D15" s="105"/>
      <c r="E15" s="13" t="s">
        <v>15</v>
      </c>
      <c r="F15" s="14" t="s">
        <v>16</v>
      </c>
    </row>
    <row r="16" spans="1:6" x14ac:dyDescent="0.25">
      <c r="A16" s="22" t="s">
        <v>23</v>
      </c>
      <c r="B16" s="96" t="s">
        <v>28</v>
      </c>
      <c r="C16" s="97"/>
      <c r="D16" s="97"/>
      <c r="F16" s="24">
        <v>25</v>
      </c>
    </row>
    <row r="17" spans="1:6" x14ac:dyDescent="0.25">
      <c r="A17" s="5"/>
      <c r="B17" s="88" t="s">
        <v>117</v>
      </c>
      <c r="C17" s="89"/>
      <c r="D17" s="89"/>
      <c r="E17" s="15"/>
      <c r="F17" s="16"/>
    </row>
    <row r="18" spans="1:6" ht="28.15" customHeight="1" x14ac:dyDescent="0.25">
      <c r="A18" s="5"/>
      <c r="B18" s="140" t="s">
        <v>37</v>
      </c>
      <c r="C18" s="141"/>
      <c r="D18" s="141"/>
      <c r="E18" s="15"/>
      <c r="F18" s="17"/>
    </row>
    <row r="19" spans="1:6" ht="24" customHeight="1" x14ac:dyDescent="0.25">
      <c r="A19" s="5"/>
      <c r="B19" s="88" t="s">
        <v>29</v>
      </c>
      <c r="C19" s="88"/>
      <c r="D19" s="88"/>
      <c r="E19" s="88"/>
      <c r="F19" s="17"/>
    </row>
    <row r="20" spans="1:6" x14ac:dyDescent="0.25">
      <c r="A20" s="5"/>
      <c r="B20" s="82"/>
      <c r="C20" s="82"/>
      <c r="D20" s="82"/>
      <c r="E20" s="15"/>
      <c r="F20" s="17"/>
    </row>
    <row r="21" spans="1:6" x14ac:dyDescent="0.25">
      <c r="A21" s="5"/>
      <c r="B21" s="82"/>
      <c r="C21" s="82"/>
      <c r="D21" s="82"/>
      <c r="E21" s="15"/>
      <c r="F21" s="17"/>
    </row>
    <row r="22" spans="1:6" x14ac:dyDescent="0.25">
      <c r="A22" s="5"/>
      <c r="B22" s="82"/>
      <c r="C22" s="82"/>
      <c r="D22" s="82"/>
      <c r="E22" s="15"/>
      <c r="F22" s="17"/>
    </row>
    <row r="23" spans="1:6" ht="15.75" thickBot="1" x14ac:dyDescent="0.3">
      <c r="A23" s="5"/>
      <c r="E23" s="15"/>
      <c r="F23" s="17"/>
    </row>
    <row r="24" spans="1:6" ht="19.5" thickBot="1" x14ac:dyDescent="0.35">
      <c r="A24" s="5"/>
      <c r="D24" s="90" t="s">
        <v>17</v>
      </c>
      <c r="E24" s="90"/>
      <c r="F24" s="23">
        <f>SUM(F16:F23)</f>
        <v>25</v>
      </c>
    </row>
    <row r="25" spans="1:6" x14ac:dyDescent="0.25">
      <c r="A25" s="5"/>
      <c r="F25" s="11"/>
    </row>
    <row r="26" spans="1:6" ht="43.9" customHeight="1" x14ac:dyDescent="0.25">
      <c r="A26" s="91" t="s">
        <v>18</v>
      </c>
      <c r="B26" s="92"/>
      <c r="C26" s="92"/>
      <c r="D26" s="92"/>
      <c r="E26" s="92"/>
      <c r="F26" s="93"/>
    </row>
    <row r="27" spans="1:6" ht="15.75" thickBot="1" x14ac:dyDescent="0.3">
      <c r="A27" s="81"/>
      <c r="B27" s="82"/>
      <c r="C27" s="82"/>
      <c r="D27" s="82"/>
      <c r="E27" s="82"/>
      <c r="F27" s="83"/>
    </row>
    <row r="28" spans="1:6" ht="24.95" customHeight="1" thickBot="1" x14ac:dyDescent="0.3">
      <c r="A28" s="87" t="str">
        <f>CDPHP!A30</f>
        <v>Signature:    Patti Gustafson, Supervisor  C1                                                                   Date:   09/12/19</v>
      </c>
      <c r="B28" s="85"/>
      <c r="C28" s="85"/>
      <c r="D28" s="85"/>
      <c r="E28" s="85"/>
      <c r="F28" s="86"/>
    </row>
    <row r="29" spans="1:6" ht="24.95" customHeight="1" thickBot="1" x14ac:dyDescent="0.3">
      <c r="A29" s="81"/>
      <c r="B29" s="82"/>
      <c r="C29" s="82"/>
      <c r="D29" s="82"/>
      <c r="E29" s="82"/>
      <c r="F29" s="83"/>
    </row>
    <row r="30" spans="1:6" ht="24.95" customHeight="1" thickBot="1" x14ac:dyDescent="0.3">
      <c r="A30" s="84" t="s">
        <v>19</v>
      </c>
      <c r="B30" s="85"/>
      <c r="C30" s="85"/>
      <c r="D30" s="85"/>
      <c r="E30" s="85"/>
      <c r="F30" s="86"/>
    </row>
    <row r="31" spans="1:6" ht="24.95" customHeight="1" thickBot="1" x14ac:dyDescent="0.3">
      <c r="A31" s="5"/>
      <c r="F31" s="11"/>
    </row>
    <row r="32" spans="1:6" ht="24.95" customHeight="1" thickBot="1" x14ac:dyDescent="0.3">
      <c r="A32" s="84" t="s">
        <v>19</v>
      </c>
      <c r="B32" s="85"/>
      <c r="C32" s="85"/>
      <c r="D32" s="85"/>
      <c r="E32" s="85"/>
      <c r="F32" s="86"/>
    </row>
    <row r="33" spans="1:6" ht="24.95" customHeight="1" thickBot="1" x14ac:dyDescent="0.3">
      <c r="A33" s="5"/>
      <c r="F33" s="11"/>
    </row>
    <row r="34" spans="1:6" ht="24.95" customHeight="1" thickBot="1" x14ac:dyDescent="0.3">
      <c r="A34" s="84" t="s">
        <v>19</v>
      </c>
      <c r="B34" s="85"/>
      <c r="C34" s="85"/>
      <c r="D34" s="85"/>
      <c r="E34" s="85"/>
      <c r="F34" s="86"/>
    </row>
    <row r="35" spans="1:6" ht="24.95" customHeight="1" thickBot="1" x14ac:dyDescent="0.3">
      <c r="A35" s="5"/>
      <c r="F35" s="11"/>
    </row>
    <row r="36" spans="1:6" ht="24.95" customHeight="1" thickBot="1" x14ac:dyDescent="0.3">
      <c r="A36" s="84" t="s">
        <v>19</v>
      </c>
      <c r="B36" s="85"/>
      <c r="C36" s="85"/>
      <c r="D36" s="85"/>
      <c r="E36" s="85"/>
      <c r="F36" s="86"/>
    </row>
    <row r="37" spans="1:6" ht="24.95" customHeight="1" thickBot="1" x14ac:dyDescent="0.3">
      <c r="A37" s="18"/>
      <c r="B37" s="19"/>
      <c r="C37" s="19"/>
      <c r="D37" s="19"/>
      <c r="E37" s="19"/>
      <c r="F37" s="20"/>
    </row>
  </sheetData>
  <mergeCells count="35">
    <mergeCell ref="A1:A3"/>
    <mergeCell ref="B1:E1"/>
    <mergeCell ref="B8:C8"/>
    <mergeCell ref="D8:E8"/>
    <mergeCell ref="B11:C11"/>
    <mergeCell ref="D11:E11"/>
    <mergeCell ref="F1:F3"/>
    <mergeCell ref="B2:E2"/>
    <mergeCell ref="B3:E3"/>
    <mergeCell ref="B7:C7"/>
    <mergeCell ref="D7:E7"/>
    <mergeCell ref="B6:C6"/>
    <mergeCell ref="D6:E6"/>
    <mergeCell ref="B12:C12"/>
    <mergeCell ref="D12:E12"/>
    <mergeCell ref="B13:C13"/>
    <mergeCell ref="D13:E13"/>
    <mergeCell ref="D14:E14"/>
    <mergeCell ref="B15:D15"/>
    <mergeCell ref="B16:D16"/>
    <mergeCell ref="B17:D17"/>
    <mergeCell ref="B18:D18"/>
    <mergeCell ref="B20:D20"/>
    <mergeCell ref="B19:E19"/>
    <mergeCell ref="A36:F36"/>
    <mergeCell ref="B21:D21"/>
    <mergeCell ref="B22:D22"/>
    <mergeCell ref="D24:E24"/>
    <mergeCell ref="A26:F26"/>
    <mergeCell ref="A27:F27"/>
    <mergeCell ref="A28:F28"/>
    <mergeCell ref="A29:F29"/>
    <mergeCell ref="A30:F30"/>
    <mergeCell ref="A32:F32"/>
    <mergeCell ref="A34:F34"/>
  </mergeCells>
  <pageMargins left="0.25" right="0.25" top="0.75" bottom="0.75" header="0.3" footer="0.3"/>
  <pageSetup scale="90"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workbookViewId="0">
      <selection activeCell="B20" sqref="B20:D20"/>
    </sheetView>
  </sheetViews>
  <sheetFormatPr defaultColWidth="9.140625" defaultRowHeight="15" x14ac:dyDescent="0.25"/>
  <cols>
    <col min="1" max="1" width="20.5703125" style="1" customWidth="1"/>
    <col min="2" max="2" width="11.7109375" style="1" customWidth="1"/>
    <col min="3" max="3" width="10.85546875" style="1" customWidth="1"/>
    <col min="4" max="4" width="22.7109375" style="1" customWidth="1"/>
    <col min="5" max="5" width="14" style="1" customWidth="1"/>
    <col min="6" max="6" width="28.28515625" style="1" customWidth="1"/>
    <col min="7" max="16384" width="9.140625" style="1"/>
  </cols>
  <sheetData>
    <row r="1" spans="1:6" x14ac:dyDescent="0.25">
      <c r="A1" s="106">
        <f>CDPHP!A1</f>
        <v>43709</v>
      </c>
      <c r="B1" s="109" t="s">
        <v>0</v>
      </c>
      <c r="C1" s="110"/>
      <c r="D1" s="110"/>
      <c r="E1" s="111"/>
      <c r="F1" s="112" t="s">
        <v>118</v>
      </c>
    </row>
    <row r="2" spans="1:6" x14ac:dyDescent="0.25">
      <c r="A2" s="107"/>
      <c r="B2" s="115" t="s">
        <v>1</v>
      </c>
      <c r="C2" s="116"/>
      <c r="D2" s="116"/>
      <c r="E2" s="117"/>
      <c r="F2" s="113"/>
    </row>
    <row r="3" spans="1:6" ht="15.75" thickBot="1" x14ac:dyDescent="0.3">
      <c r="A3" s="108"/>
      <c r="B3" s="118" t="s">
        <v>2</v>
      </c>
      <c r="C3" s="119"/>
      <c r="D3" s="119"/>
      <c r="E3" s="120"/>
      <c r="F3" s="114"/>
    </row>
    <row r="4" spans="1:6" ht="15.75" thickBot="1" x14ac:dyDescent="0.3">
      <c r="A4" s="2"/>
      <c r="B4" s="3"/>
      <c r="C4" s="3"/>
      <c r="D4" s="3"/>
      <c r="E4" s="3"/>
      <c r="F4" s="4"/>
    </row>
    <row r="5" spans="1:6" ht="15.75" thickBot="1" x14ac:dyDescent="0.3">
      <c r="A5" s="5"/>
      <c r="B5" s="6" t="s">
        <v>5</v>
      </c>
      <c r="C5" s="7"/>
      <c r="D5" s="6" t="s">
        <v>6</v>
      </c>
      <c r="E5" s="7"/>
      <c r="F5" s="8" t="s">
        <v>9</v>
      </c>
    </row>
    <row r="6" spans="1:6" x14ac:dyDescent="0.25">
      <c r="A6" s="5" t="s">
        <v>3</v>
      </c>
      <c r="B6" s="100" t="s">
        <v>4</v>
      </c>
      <c r="C6" s="101"/>
      <c r="D6" s="100" t="s">
        <v>4</v>
      </c>
      <c r="E6" s="101"/>
      <c r="F6" s="9"/>
    </row>
    <row r="7" spans="1:6" x14ac:dyDescent="0.25">
      <c r="A7" s="5"/>
      <c r="B7" s="81" t="s">
        <v>7</v>
      </c>
      <c r="C7" s="83"/>
      <c r="D7" s="81" t="s">
        <v>7</v>
      </c>
      <c r="E7" s="83"/>
      <c r="F7" s="21" t="s">
        <v>20</v>
      </c>
    </row>
    <row r="8" spans="1:6" ht="15.75" thickBot="1" x14ac:dyDescent="0.3">
      <c r="A8" s="5"/>
      <c r="B8" s="98" t="s">
        <v>8</v>
      </c>
      <c r="C8" s="99"/>
      <c r="D8" s="98" t="s">
        <v>8</v>
      </c>
      <c r="E8" s="99"/>
      <c r="F8" s="10"/>
    </row>
    <row r="9" spans="1:6" ht="15.75" thickBot="1" x14ac:dyDescent="0.3">
      <c r="A9" s="5"/>
      <c r="F9" s="11"/>
    </row>
    <row r="10" spans="1:6" ht="15.75" thickBot="1" x14ac:dyDescent="0.3">
      <c r="A10" s="5"/>
      <c r="B10" s="6" t="s">
        <v>10</v>
      </c>
      <c r="C10" s="6"/>
      <c r="D10" s="6" t="s">
        <v>11</v>
      </c>
      <c r="E10" s="6"/>
      <c r="F10" s="8" t="s">
        <v>12</v>
      </c>
    </row>
    <row r="11" spans="1:6" ht="18" customHeight="1" x14ac:dyDescent="0.25">
      <c r="A11" s="5" t="s">
        <v>3</v>
      </c>
      <c r="B11" s="100"/>
      <c r="C11" s="101"/>
      <c r="D11" s="102" t="s">
        <v>30</v>
      </c>
      <c r="E11" s="101"/>
      <c r="F11" s="9"/>
    </row>
    <row r="12" spans="1:6" ht="18" customHeight="1" x14ac:dyDescent="0.25">
      <c r="A12" s="5"/>
      <c r="B12" s="81"/>
      <c r="C12" s="83"/>
      <c r="D12" s="142" t="s">
        <v>31</v>
      </c>
      <c r="E12" s="143"/>
      <c r="F12" s="21" t="s">
        <v>33</v>
      </c>
    </row>
    <row r="13" spans="1:6" ht="18" customHeight="1" thickBot="1" x14ac:dyDescent="0.3">
      <c r="A13" s="5"/>
      <c r="B13" s="98"/>
      <c r="C13" s="99"/>
      <c r="D13" s="104" t="s">
        <v>32</v>
      </c>
      <c r="E13" s="99"/>
      <c r="F13" s="25" t="s">
        <v>76</v>
      </c>
    </row>
    <row r="14" spans="1:6" ht="15.75" thickBot="1" x14ac:dyDescent="0.3">
      <c r="A14" s="5"/>
      <c r="D14" s="144"/>
      <c r="E14" s="144"/>
      <c r="F14" s="11"/>
    </row>
    <row r="15" spans="1:6" ht="15.75" thickBot="1" x14ac:dyDescent="0.3">
      <c r="A15" s="12" t="s">
        <v>13</v>
      </c>
      <c r="B15" s="105" t="s">
        <v>14</v>
      </c>
      <c r="C15" s="105"/>
      <c r="D15" s="105"/>
      <c r="E15" s="13" t="s">
        <v>15</v>
      </c>
      <c r="F15" s="14" t="s">
        <v>16</v>
      </c>
    </row>
    <row r="16" spans="1:6" ht="18" customHeight="1" x14ac:dyDescent="0.25">
      <c r="A16" s="22" t="str">
        <f>F12</f>
        <v>A.8160.4</v>
      </c>
      <c r="B16" s="96" t="s">
        <v>38</v>
      </c>
      <c r="C16" s="97"/>
      <c r="D16" s="97"/>
      <c r="F16" s="24">
        <v>32</v>
      </c>
    </row>
    <row r="17" spans="1:6" ht="18" customHeight="1" x14ac:dyDescent="0.25">
      <c r="A17" s="22" t="str">
        <f>F13</f>
        <v>Refuse/Garbage Expense</v>
      </c>
      <c r="B17" s="145" t="s">
        <v>119</v>
      </c>
      <c r="C17" s="145"/>
      <c r="D17" s="145"/>
      <c r="E17" s="15"/>
      <c r="F17" s="16"/>
    </row>
    <row r="18" spans="1:6" ht="18" customHeight="1" x14ac:dyDescent="0.25">
      <c r="A18" s="5"/>
      <c r="B18" s="88" t="s">
        <v>27</v>
      </c>
      <c r="C18" s="89"/>
      <c r="D18" s="89"/>
      <c r="E18" s="15"/>
      <c r="F18" s="17"/>
    </row>
    <row r="19" spans="1:6" ht="18" customHeight="1" x14ac:dyDescent="0.25">
      <c r="A19" s="5"/>
      <c r="B19" s="88" t="s">
        <v>120</v>
      </c>
      <c r="C19" s="89"/>
      <c r="D19" s="89"/>
      <c r="E19" s="15"/>
      <c r="F19" s="17"/>
    </row>
    <row r="20" spans="1:6" ht="18" customHeight="1" x14ac:dyDescent="0.25">
      <c r="A20" s="5"/>
      <c r="B20" s="88" t="s">
        <v>121</v>
      </c>
      <c r="C20" s="89"/>
      <c r="D20" s="89"/>
      <c r="E20" s="15"/>
      <c r="F20" s="17"/>
    </row>
    <row r="21" spans="1:6" ht="18" customHeight="1" x14ac:dyDescent="0.25">
      <c r="A21" s="5"/>
      <c r="B21" s="82"/>
      <c r="C21" s="82"/>
      <c r="D21" s="82"/>
      <c r="E21" s="15"/>
      <c r="F21" s="17"/>
    </row>
    <row r="22" spans="1:6" ht="18" customHeight="1" x14ac:dyDescent="0.25">
      <c r="A22" s="5"/>
      <c r="B22" s="146" t="s">
        <v>39</v>
      </c>
      <c r="C22" s="147"/>
      <c r="D22" s="147"/>
      <c r="E22" s="15"/>
      <c r="F22" s="17"/>
    </row>
    <row r="23" spans="1:6" ht="18" customHeight="1" thickBot="1" x14ac:dyDescent="0.3">
      <c r="A23" s="5"/>
      <c r="E23" s="15"/>
      <c r="F23" s="17"/>
    </row>
    <row r="24" spans="1:6" ht="18" customHeight="1" thickBot="1" x14ac:dyDescent="0.35">
      <c r="A24" s="5"/>
      <c r="D24" s="90" t="s">
        <v>17</v>
      </c>
      <c r="E24" s="90"/>
      <c r="F24" s="23">
        <f>SUM(F16:F23)</f>
        <v>32</v>
      </c>
    </row>
    <row r="25" spans="1:6" ht="18" customHeight="1" x14ac:dyDescent="0.25">
      <c r="A25" s="5"/>
      <c r="F25" s="11"/>
    </row>
    <row r="26" spans="1:6" ht="46.5" customHeight="1" x14ac:dyDescent="0.25">
      <c r="A26" s="91" t="s">
        <v>18</v>
      </c>
      <c r="B26" s="92"/>
      <c r="C26" s="92"/>
      <c r="D26" s="92"/>
      <c r="E26" s="92"/>
      <c r="F26" s="93"/>
    </row>
    <row r="27" spans="1:6" ht="15.75" thickBot="1" x14ac:dyDescent="0.3">
      <c r="A27" s="81"/>
      <c r="B27" s="82"/>
      <c r="C27" s="82"/>
      <c r="D27" s="82"/>
      <c r="E27" s="82"/>
      <c r="F27" s="83"/>
    </row>
    <row r="28" spans="1:6" ht="24.95" customHeight="1" thickBot="1" x14ac:dyDescent="0.3">
      <c r="A28" s="87" t="str">
        <f>CDPHP!A30</f>
        <v>Signature:    Patti Gustafson, Supervisor  C1                                                                   Date:   09/12/19</v>
      </c>
      <c r="B28" s="85"/>
      <c r="C28" s="85"/>
      <c r="D28" s="85"/>
      <c r="E28" s="85"/>
      <c r="F28" s="86"/>
    </row>
    <row r="29" spans="1:6" ht="24.95" customHeight="1" thickBot="1" x14ac:dyDescent="0.3">
      <c r="A29" s="81"/>
      <c r="B29" s="82"/>
      <c r="C29" s="82"/>
      <c r="D29" s="82"/>
      <c r="E29" s="82"/>
      <c r="F29" s="83"/>
    </row>
    <row r="30" spans="1:6" ht="24.95" customHeight="1" thickBot="1" x14ac:dyDescent="0.3">
      <c r="A30" s="84" t="s">
        <v>19</v>
      </c>
      <c r="B30" s="85"/>
      <c r="C30" s="85"/>
      <c r="D30" s="85"/>
      <c r="E30" s="85"/>
      <c r="F30" s="86"/>
    </row>
    <row r="31" spans="1:6" ht="24.95" customHeight="1" thickBot="1" x14ac:dyDescent="0.3">
      <c r="A31" s="5"/>
      <c r="F31" s="11"/>
    </row>
    <row r="32" spans="1:6" ht="24.95" customHeight="1" thickBot="1" x14ac:dyDescent="0.3">
      <c r="A32" s="84" t="s">
        <v>19</v>
      </c>
      <c r="B32" s="85"/>
      <c r="C32" s="85"/>
      <c r="D32" s="85"/>
      <c r="E32" s="85"/>
      <c r="F32" s="86"/>
    </row>
    <row r="33" spans="1:6" ht="24.95" customHeight="1" thickBot="1" x14ac:dyDescent="0.3">
      <c r="A33" s="5"/>
      <c r="F33" s="11"/>
    </row>
    <row r="34" spans="1:6" ht="24.95" customHeight="1" thickBot="1" x14ac:dyDescent="0.3">
      <c r="A34" s="84" t="s">
        <v>19</v>
      </c>
      <c r="B34" s="85"/>
      <c r="C34" s="85"/>
      <c r="D34" s="85"/>
      <c r="E34" s="85"/>
      <c r="F34" s="86"/>
    </row>
    <row r="35" spans="1:6" ht="24.95" customHeight="1" thickBot="1" x14ac:dyDescent="0.3">
      <c r="A35" s="5"/>
      <c r="F35" s="11"/>
    </row>
    <row r="36" spans="1:6" ht="24.95" customHeight="1" thickBot="1" x14ac:dyDescent="0.3">
      <c r="A36" s="84" t="s">
        <v>19</v>
      </c>
      <c r="B36" s="85"/>
      <c r="C36" s="85"/>
      <c r="D36" s="85"/>
      <c r="E36" s="85"/>
      <c r="F36" s="86"/>
    </row>
    <row r="37" spans="1:6" ht="24.95" customHeight="1" thickBot="1" x14ac:dyDescent="0.3">
      <c r="A37" s="18"/>
      <c r="B37" s="19"/>
      <c r="C37" s="19"/>
      <c r="D37" s="19"/>
      <c r="E37" s="19"/>
      <c r="F37" s="20"/>
    </row>
    <row r="38" spans="1:6" ht="24.95" customHeight="1" x14ac:dyDescent="0.25"/>
  </sheetData>
  <mergeCells count="35">
    <mergeCell ref="B1:E1"/>
    <mergeCell ref="B2:E2"/>
    <mergeCell ref="B3:E3"/>
    <mergeCell ref="A1:A3"/>
    <mergeCell ref="F1:F3"/>
    <mergeCell ref="B11:C11"/>
    <mergeCell ref="D11:E11"/>
    <mergeCell ref="B6:C6"/>
    <mergeCell ref="D6:E6"/>
    <mergeCell ref="B7:C7"/>
    <mergeCell ref="D7:E7"/>
    <mergeCell ref="B8:C8"/>
    <mergeCell ref="D8:E8"/>
    <mergeCell ref="B16:D16"/>
    <mergeCell ref="B12:C12"/>
    <mergeCell ref="D12:E12"/>
    <mergeCell ref="B13:C13"/>
    <mergeCell ref="D13:E13"/>
    <mergeCell ref="D14:E14"/>
    <mergeCell ref="B15:D15"/>
    <mergeCell ref="A30:F30"/>
    <mergeCell ref="A32:F32"/>
    <mergeCell ref="A34:F34"/>
    <mergeCell ref="A36:F36"/>
    <mergeCell ref="B17:D17"/>
    <mergeCell ref="B18:D18"/>
    <mergeCell ref="B19:D19"/>
    <mergeCell ref="A29:F29"/>
    <mergeCell ref="D24:E24"/>
    <mergeCell ref="A26:F26"/>
    <mergeCell ref="A27:F27"/>
    <mergeCell ref="A28:F28"/>
    <mergeCell ref="B20:D20"/>
    <mergeCell ref="B22:D22"/>
    <mergeCell ref="B21:D21"/>
  </mergeCells>
  <printOptions gridLines="1"/>
  <pageMargins left="0.25" right="0.25" top="0.75" bottom="0.75" header="0.3" footer="0.3"/>
  <pageSetup scale="90" orientation="portrait" horizontalDpi="360" verticalDpi="36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workbookViewId="0">
      <selection activeCell="C25" sqref="C25"/>
    </sheetView>
  </sheetViews>
  <sheetFormatPr defaultColWidth="9.140625" defaultRowHeight="15" x14ac:dyDescent="0.25"/>
  <cols>
    <col min="1" max="1" width="20.5703125" style="1" customWidth="1"/>
    <col min="2" max="2" width="11.7109375" style="1" customWidth="1"/>
    <col min="3" max="3" width="10.85546875" style="1" customWidth="1"/>
    <col min="4" max="4" width="22.7109375" style="1" customWidth="1"/>
    <col min="5" max="5" width="14" style="1" customWidth="1"/>
    <col min="6" max="6" width="28.28515625" style="1" customWidth="1"/>
    <col min="7" max="16384" width="9.140625" style="1"/>
  </cols>
  <sheetData>
    <row r="1" spans="1:6" x14ac:dyDescent="0.25">
      <c r="A1" s="106">
        <f>CDPHP!A1</f>
        <v>43709</v>
      </c>
      <c r="B1" s="109" t="s">
        <v>0</v>
      </c>
      <c r="C1" s="110"/>
      <c r="D1" s="110"/>
      <c r="E1" s="111"/>
      <c r="F1" s="112" t="s">
        <v>122</v>
      </c>
    </row>
    <row r="2" spans="1:6" x14ac:dyDescent="0.25">
      <c r="A2" s="107"/>
      <c r="B2" s="115" t="s">
        <v>1</v>
      </c>
      <c r="C2" s="116"/>
      <c r="D2" s="116"/>
      <c r="E2" s="117"/>
      <c r="F2" s="113"/>
    </row>
    <row r="3" spans="1:6" ht="15.75" thickBot="1" x14ac:dyDescent="0.3">
      <c r="A3" s="108"/>
      <c r="B3" s="118" t="s">
        <v>2</v>
      </c>
      <c r="C3" s="119"/>
      <c r="D3" s="119"/>
      <c r="E3" s="120"/>
      <c r="F3" s="114"/>
    </row>
    <row r="4" spans="1:6" ht="15.75" thickBot="1" x14ac:dyDescent="0.3">
      <c r="A4" s="2"/>
      <c r="B4" s="3"/>
      <c r="C4" s="3"/>
      <c r="D4" s="3"/>
      <c r="E4" s="3"/>
      <c r="F4" s="4"/>
    </row>
    <row r="5" spans="1:6" ht="15.75" thickBot="1" x14ac:dyDescent="0.3">
      <c r="A5" s="5"/>
      <c r="B5" s="6" t="s">
        <v>5</v>
      </c>
      <c r="C5" s="7"/>
      <c r="D5" s="6" t="s">
        <v>6</v>
      </c>
      <c r="E5" s="7"/>
      <c r="F5" s="8" t="s">
        <v>9</v>
      </c>
    </row>
    <row r="6" spans="1:6" x14ac:dyDescent="0.25">
      <c r="A6" s="5" t="s">
        <v>3</v>
      </c>
      <c r="B6" s="100" t="s">
        <v>4</v>
      </c>
      <c r="C6" s="101"/>
      <c r="D6" s="100" t="s">
        <v>4</v>
      </c>
      <c r="E6" s="101"/>
      <c r="F6" s="9"/>
    </row>
    <row r="7" spans="1:6" x14ac:dyDescent="0.25">
      <c r="A7" s="5"/>
      <c r="B7" s="81" t="s">
        <v>7</v>
      </c>
      <c r="C7" s="83"/>
      <c r="D7" s="81" t="s">
        <v>7</v>
      </c>
      <c r="E7" s="83"/>
      <c r="F7" s="21" t="s">
        <v>20</v>
      </c>
    </row>
    <row r="8" spans="1:6" ht="15.75" thickBot="1" x14ac:dyDescent="0.3">
      <c r="A8" s="5"/>
      <c r="B8" s="98" t="s">
        <v>8</v>
      </c>
      <c r="C8" s="99"/>
      <c r="D8" s="98" t="s">
        <v>8</v>
      </c>
      <c r="E8" s="99"/>
      <c r="F8" s="10"/>
    </row>
    <row r="9" spans="1:6" ht="15.75" thickBot="1" x14ac:dyDescent="0.3">
      <c r="A9" s="5"/>
      <c r="F9" s="11"/>
    </row>
    <row r="10" spans="1:6" ht="15.75" thickBot="1" x14ac:dyDescent="0.3">
      <c r="A10" s="5"/>
      <c r="B10" s="6" t="s">
        <v>10</v>
      </c>
      <c r="C10" s="6"/>
      <c r="D10" s="6" t="s">
        <v>11</v>
      </c>
      <c r="E10" s="6"/>
      <c r="F10" s="8" t="s">
        <v>12</v>
      </c>
    </row>
    <row r="11" spans="1:6" ht="18" customHeight="1" x14ac:dyDescent="0.25">
      <c r="A11" s="5" t="s">
        <v>3</v>
      </c>
      <c r="B11" s="100"/>
      <c r="C11" s="101"/>
      <c r="D11" s="102" t="s">
        <v>46</v>
      </c>
      <c r="E11" s="101"/>
      <c r="F11" s="9"/>
    </row>
    <row r="12" spans="1:6" ht="18" customHeight="1" x14ac:dyDescent="0.25">
      <c r="A12" s="5"/>
      <c r="B12" s="81"/>
      <c r="C12" s="83"/>
      <c r="D12" s="142" t="s">
        <v>47</v>
      </c>
      <c r="E12" s="143"/>
      <c r="F12" s="21" t="s">
        <v>23</v>
      </c>
    </row>
    <row r="13" spans="1:6" ht="18" customHeight="1" thickBot="1" x14ac:dyDescent="0.3">
      <c r="A13" s="5"/>
      <c r="B13" s="98"/>
      <c r="C13" s="99"/>
      <c r="D13" s="104" t="s">
        <v>48</v>
      </c>
      <c r="E13" s="99"/>
      <c r="F13" s="25" t="s">
        <v>49</v>
      </c>
    </row>
    <row r="14" spans="1:6" ht="15.75" thickBot="1" x14ac:dyDescent="0.3">
      <c r="A14" s="5"/>
      <c r="D14" s="144"/>
      <c r="E14" s="144"/>
      <c r="F14" s="11"/>
    </row>
    <row r="15" spans="1:6" ht="15.75" thickBot="1" x14ac:dyDescent="0.3">
      <c r="A15" s="12" t="s">
        <v>13</v>
      </c>
      <c r="B15" s="105" t="s">
        <v>14</v>
      </c>
      <c r="C15" s="105"/>
      <c r="D15" s="105"/>
      <c r="E15" s="13" t="s">
        <v>15</v>
      </c>
      <c r="F15" s="14" t="s">
        <v>16</v>
      </c>
    </row>
    <row r="16" spans="1:6" ht="18" customHeight="1" x14ac:dyDescent="0.25">
      <c r="A16" s="22" t="str">
        <f>F12</f>
        <v>A.1640.4</v>
      </c>
      <c r="B16" s="96" t="s">
        <v>50</v>
      </c>
      <c r="C16" s="97"/>
      <c r="D16" s="97"/>
      <c r="F16" s="24"/>
    </row>
    <row r="17" spans="1:6" ht="18" customHeight="1" x14ac:dyDescent="0.25">
      <c r="A17" s="22" t="str">
        <f>F13</f>
        <v>Building &amp; Office Expense</v>
      </c>
      <c r="B17" s="145"/>
      <c r="C17" s="145"/>
      <c r="D17" s="145"/>
      <c r="E17" s="15"/>
      <c r="F17" s="16"/>
    </row>
    <row r="18" spans="1:6" ht="18" customHeight="1" x14ac:dyDescent="0.25">
      <c r="A18" s="5"/>
      <c r="B18" s="88" t="s">
        <v>51</v>
      </c>
      <c r="C18" s="89"/>
      <c r="D18" s="89"/>
      <c r="E18" s="15"/>
      <c r="F18" s="17"/>
    </row>
    <row r="19" spans="1:6" ht="18" customHeight="1" x14ac:dyDescent="0.25">
      <c r="A19" s="5"/>
      <c r="B19" s="145" t="s">
        <v>123</v>
      </c>
      <c r="C19" s="145"/>
      <c r="D19" s="145"/>
      <c r="E19" s="30" t="s">
        <v>124</v>
      </c>
      <c r="F19" s="17">
        <v>99.65</v>
      </c>
    </row>
    <row r="20" spans="1:6" ht="18" customHeight="1" x14ac:dyDescent="0.25">
      <c r="A20" s="5"/>
      <c r="B20" s="88" t="s">
        <v>125</v>
      </c>
      <c r="C20" s="89"/>
      <c r="D20" s="89"/>
      <c r="E20" s="15"/>
      <c r="F20" s="17"/>
    </row>
    <row r="21" spans="1:6" ht="18" customHeight="1" x14ac:dyDescent="0.25">
      <c r="A21" s="5"/>
      <c r="B21" s="82"/>
      <c r="C21" s="82"/>
      <c r="D21" s="82"/>
      <c r="E21" s="15"/>
      <c r="F21" s="17"/>
    </row>
    <row r="22" spans="1:6" ht="18" customHeight="1" x14ac:dyDescent="0.25">
      <c r="A22" s="5"/>
      <c r="B22" s="125" t="s">
        <v>52</v>
      </c>
      <c r="C22" s="125"/>
      <c r="D22" s="125"/>
      <c r="E22" s="15"/>
      <c r="F22" s="17"/>
    </row>
    <row r="23" spans="1:6" ht="18" customHeight="1" thickBot="1" x14ac:dyDescent="0.3">
      <c r="A23" s="5"/>
      <c r="E23" s="15"/>
      <c r="F23" s="17"/>
    </row>
    <row r="24" spans="1:6" ht="18" customHeight="1" thickBot="1" x14ac:dyDescent="0.35">
      <c r="A24" s="5"/>
      <c r="D24" s="90" t="s">
        <v>17</v>
      </c>
      <c r="E24" s="90"/>
      <c r="F24" s="23">
        <f>SUM(F16:F23)</f>
        <v>99.65</v>
      </c>
    </row>
    <row r="25" spans="1:6" ht="18" customHeight="1" x14ac:dyDescent="0.25">
      <c r="A25" s="5"/>
      <c r="F25" s="11"/>
    </row>
    <row r="26" spans="1:6" ht="46.5" customHeight="1" x14ac:dyDescent="0.25">
      <c r="A26" s="91" t="s">
        <v>18</v>
      </c>
      <c r="B26" s="92"/>
      <c r="C26" s="92"/>
      <c r="D26" s="92"/>
      <c r="E26" s="92"/>
      <c r="F26" s="93"/>
    </row>
    <row r="27" spans="1:6" ht="15.75" thickBot="1" x14ac:dyDescent="0.3">
      <c r="A27" s="81"/>
      <c r="B27" s="82"/>
      <c r="C27" s="82"/>
      <c r="D27" s="82"/>
      <c r="E27" s="82"/>
      <c r="F27" s="83"/>
    </row>
    <row r="28" spans="1:6" ht="24.95" customHeight="1" thickBot="1" x14ac:dyDescent="0.3">
      <c r="A28" s="87" t="str">
        <f>CDPHP!A30</f>
        <v>Signature:    Patti Gustafson, Supervisor  C1                                                                   Date:   09/12/19</v>
      </c>
      <c r="B28" s="85"/>
      <c r="C28" s="85"/>
      <c r="D28" s="85"/>
      <c r="E28" s="85"/>
      <c r="F28" s="86"/>
    </row>
    <row r="29" spans="1:6" ht="24.95" customHeight="1" thickBot="1" x14ac:dyDescent="0.3">
      <c r="A29" s="81"/>
      <c r="B29" s="82"/>
      <c r="C29" s="82"/>
      <c r="D29" s="82"/>
      <c r="E29" s="82"/>
      <c r="F29" s="83"/>
    </row>
    <row r="30" spans="1:6" ht="24.95" customHeight="1" thickBot="1" x14ac:dyDescent="0.3">
      <c r="A30" s="84" t="s">
        <v>19</v>
      </c>
      <c r="B30" s="85"/>
      <c r="C30" s="85"/>
      <c r="D30" s="85"/>
      <c r="E30" s="85"/>
      <c r="F30" s="86"/>
    </row>
    <row r="31" spans="1:6" ht="24.95" customHeight="1" thickBot="1" x14ac:dyDescent="0.3">
      <c r="A31" s="5"/>
      <c r="F31" s="11"/>
    </row>
    <row r="32" spans="1:6" ht="24.95" customHeight="1" thickBot="1" x14ac:dyDescent="0.3">
      <c r="A32" s="84" t="s">
        <v>19</v>
      </c>
      <c r="B32" s="85"/>
      <c r="C32" s="85"/>
      <c r="D32" s="85"/>
      <c r="E32" s="85"/>
      <c r="F32" s="86"/>
    </row>
    <row r="33" spans="1:6" ht="24.95" customHeight="1" thickBot="1" x14ac:dyDescent="0.3">
      <c r="A33" s="5"/>
      <c r="F33" s="11"/>
    </row>
    <row r="34" spans="1:6" ht="24.95" customHeight="1" thickBot="1" x14ac:dyDescent="0.3">
      <c r="A34" s="84" t="s">
        <v>19</v>
      </c>
      <c r="B34" s="85"/>
      <c r="C34" s="85"/>
      <c r="D34" s="85"/>
      <c r="E34" s="85"/>
      <c r="F34" s="86"/>
    </row>
    <row r="35" spans="1:6" ht="24.95" customHeight="1" thickBot="1" x14ac:dyDescent="0.3">
      <c r="A35" s="5"/>
      <c r="F35" s="11"/>
    </row>
    <row r="36" spans="1:6" ht="24.95" customHeight="1" thickBot="1" x14ac:dyDescent="0.3">
      <c r="A36" s="84" t="s">
        <v>19</v>
      </c>
      <c r="B36" s="85"/>
      <c r="C36" s="85"/>
      <c r="D36" s="85"/>
      <c r="E36" s="85"/>
      <c r="F36" s="86"/>
    </row>
    <row r="37" spans="1:6" ht="24.95" customHeight="1" thickBot="1" x14ac:dyDescent="0.3">
      <c r="A37" s="18"/>
      <c r="B37" s="19"/>
      <c r="C37" s="19"/>
      <c r="D37" s="19"/>
      <c r="E37" s="19"/>
      <c r="F37" s="20"/>
    </row>
    <row r="38" spans="1:6" ht="24.95" customHeight="1" x14ac:dyDescent="0.25"/>
  </sheetData>
  <mergeCells count="35">
    <mergeCell ref="B6:C6"/>
    <mergeCell ref="D6:E6"/>
    <mergeCell ref="A1:A3"/>
    <mergeCell ref="B1:E1"/>
    <mergeCell ref="F1:F3"/>
    <mergeCell ref="B2:E2"/>
    <mergeCell ref="B3:E3"/>
    <mergeCell ref="B7:C7"/>
    <mergeCell ref="D7:E7"/>
    <mergeCell ref="B8:C8"/>
    <mergeCell ref="D8:E8"/>
    <mergeCell ref="B11:C11"/>
    <mergeCell ref="D11:E11"/>
    <mergeCell ref="B21:D21"/>
    <mergeCell ref="B12:C12"/>
    <mergeCell ref="D12:E12"/>
    <mergeCell ref="B13:C13"/>
    <mergeCell ref="D13:E13"/>
    <mergeCell ref="D14:E14"/>
    <mergeCell ref="B15:D15"/>
    <mergeCell ref="B16:D16"/>
    <mergeCell ref="B17:D17"/>
    <mergeCell ref="B18:D18"/>
    <mergeCell ref="B19:D19"/>
    <mergeCell ref="B20:D20"/>
    <mergeCell ref="A30:F30"/>
    <mergeCell ref="A32:F32"/>
    <mergeCell ref="A34:F34"/>
    <mergeCell ref="A36:F36"/>
    <mergeCell ref="B22:D22"/>
    <mergeCell ref="D24:E24"/>
    <mergeCell ref="A26:F26"/>
    <mergeCell ref="A27:F27"/>
    <mergeCell ref="A28:F28"/>
    <mergeCell ref="A29:F29"/>
  </mergeCells>
  <printOptions gridLines="1"/>
  <pageMargins left="0.25" right="0.25" top="0.75" bottom="0.75" header="0.3" footer="0.3"/>
  <pageSetup scale="90" orientation="portrait" horizontalDpi="360" verticalDpi="36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workbookViewId="0">
      <selection activeCell="F12" sqref="F12"/>
    </sheetView>
  </sheetViews>
  <sheetFormatPr defaultColWidth="9.140625" defaultRowHeight="15" x14ac:dyDescent="0.25"/>
  <cols>
    <col min="1" max="1" width="20.5703125" style="1" customWidth="1"/>
    <col min="2" max="2" width="11.7109375" style="1" customWidth="1"/>
    <col min="3" max="3" width="10.85546875" style="1" customWidth="1"/>
    <col min="4" max="4" width="22.7109375" style="1" customWidth="1"/>
    <col min="5" max="5" width="14" style="1" customWidth="1"/>
    <col min="6" max="6" width="28.28515625" style="1" customWidth="1"/>
    <col min="7" max="16384" width="9.140625" style="1"/>
  </cols>
  <sheetData>
    <row r="1" spans="1:6" x14ac:dyDescent="0.25">
      <c r="A1" s="106">
        <f>CDPHP!A1</f>
        <v>43709</v>
      </c>
      <c r="B1" s="109" t="s">
        <v>0</v>
      </c>
      <c r="C1" s="110"/>
      <c r="D1" s="110"/>
      <c r="E1" s="111"/>
      <c r="F1" s="112" t="s">
        <v>129</v>
      </c>
    </row>
    <row r="2" spans="1:6" x14ac:dyDescent="0.25">
      <c r="A2" s="107"/>
      <c r="B2" s="115" t="s">
        <v>1</v>
      </c>
      <c r="C2" s="116"/>
      <c r="D2" s="116"/>
      <c r="E2" s="117"/>
      <c r="F2" s="113"/>
    </row>
    <row r="3" spans="1:6" ht="15.75" thickBot="1" x14ac:dyDescent="0.3">
      <c r="A3" s="108"/>
      <c r="B3" s="118" t="s">
        <v>2</v>
      </c>
      <c r="C3" s="119"/>
      <c r="D3" s="119"/>
      <c r="E3" s="120"/>
      <c r="F3" s="114"/>
    </row>
    <row r="4" spans="1:6" ht="15.75" thickBot="1" x14ac:dyDescent="0.3">
      <c r="A4" s="2"/>
      <c r="B4" s="3"/>
      <c r="C4" s="3"/>
      <c r="D4" s="3"/>
      <c r="E4" s="3"/>
      <c r="F4" s="4"/>
    </row>
    <row r="5" spans="1:6" ht="15.75" thickBot="1" x14ac:dyDescent="0.3">
      <c r="A5" s="5"/>
      <c r="B5" s="6" t="s">
        <v>5</v>
      </c>
      <c r="C5" s="7"/>
      <c r="D5" s="6" t="s">
        <v>6</v>
      </c>
      <c r="E5" s="7"/>
      <c r="F5" s="8" t="s">
        <v>9</v>
      </c>
    </row>
    <row r="6" spans="1:6" x14ac:dyDescent="0.25">
      <c r="A6" s="5" t="s">
        <v>3</v>
      </c>
      <c r="B6" s="100" t="s">
        <v>4</v>
      </c>
      <c r="C6" s="101"/>
      <c r="D6" s="100" t="s">
        <v>4</v>
      </c>
      <c r="E6" s="101"/>
      <c r="F6" s="9"/>
    </row>
    <row r="7" spans="1:6" x14ac:dyDescent="0.25">
      <c r="A7" s="5"/>
      <c r="B7" s="81" t="s">
        <v>7</v>
      </c>
      <c r="C7" s="83"/>
      <c r="D7" s="81" t="s">
        <v>7</v>
      </c>
      <c r="E7" s="83"/>
      <c r="F7" s="21" t="s">
        <v>20</v>
      </c>
    </row>
    <row r="8" spans="1:6" ht="15.75" thickBot="1" x14ac:dyDescent="0.3">
      <c r="A8" s="5"/>
      <c r="B8" s="98" t="s">
        <v>8</v>
      </c>
      <c r="C8" s="99"/>
      <c r="D8" s="98" t="s">
        <v>8</v>
      </c>
      <c r="E8" s="99"/>
      <c r="F8" s="10"/>
    </row>
    <row r="9" spans="1:6" ht="15.75" thickBot="1" x14ac:dyDescent="0.3">
      <c r="A9" s="5"/>
      <c r="F9" s="11"/>
    </row>
    <row r="10" spans="1:6" ht="15.75" thickBot="1" x14ac:dyDescent="0.3">
      <c r="A10" s="5"/>
      <c r="B10" s="6" t="s">
        <v>10</v>
      </c>
      <c r="C10" s="6"/>
      <c r="D10" s="6" t="s">
        <v>11</v>
      </c>
      <c r="E10" s="6"/>
      <c r="F10" s="8" t="s">
        <v>12</v>
      </c>
    </row>
    <row r="11" spans="1:6" ht="18" customHeight="1" x14ac:dyDescent="0.25">
      <c r="A11" s="5" t="s">
        <v>3</v>
      </c>
      <c r="B11" s="100"/>
      <c r="C11" s="101"/>
      <c r="D11" s="102" t="s">
        <v>53</v>
      </c>
      <c r="E11" s="101"/>
      <c r="F11" s="9"/>
    </row>
    <row r="12" spans="1:6" ht="18" customHeight="1" x14ac:dyDescent="0.25">
      <c r="A12" s="5"/>
      <c r="B12" s="81"/>
      <c r="C12" s="83"/>
      <c r="D12" s="142" t="s">
        <v>54</v>
      </c>
      <c r="E12" s="143"/>
      <c r="F12" s="21" t="s">
        <v>56</v>
      </c>
    </row>
    <row r="13" spans="1:6" ht="18" customHeight="1" thickBot="1" x14ac:dyDescent="0.3">
      <c r="A13" s="5"/>
      <c r="B13" s="98"/>
      <c r="C13" s="99"/>
      <c r="D13" s="104" t="s">
        <v>55</v>
      </c>
      <c r="E13" s="99"/>
      <c r="F13" s="25" t="s">
        <v>57</v>
      </c>
    </row>
    <row r="14" spans="1:6" ht="15.75" thickBot="1" x14ac:dyDescent="0.3">
      <c r="A14" s="5"/>
      <c r="D14" s="144"/>
      <c r="E14" s="144"/>
      <c r="F14" s="11"/>
    </row>
    <row r="15" spans="1:6" ht="15.75" thickBot="1" x14ac:dyDescent="0.3">
      <c r="A15" s="12" t="s">
        <v>13</v>
      </c>
      <c r="B15" s="105" t="s">
        <v>14</v>
      </c>
      <c r="C15" s="105"/>
      <c r="D15" s="105"/>
      <c r="E15" s="13" t="s">
        <v>15</v>
      </c>
      <c r="F15" s="14" t="s">
        <v>16</v>
      </c>
    </row>
    <row r="16" spans="1:6" ht="18" customHeight="1" x14ac:dyDescent="0.25">
      <c r="A16" s="22" t="str">
        <f>F12</f>
        <v>A.5182.4</v>
      </c>
      <c r="B16" s="96" t="s">
        <v>58</v>
      </c>
      <c r="C16" s="97"/>
      <c r="D16" s="97"/>
      <c r="F16" s="24"/>
    </row>
    <row r="17" spans="1:6" ht="18" customHeight="1" x14ac:dyDescent="0.3">
      <c r="A17" s="22" t="str">
        <f>F13</f>
        <v>Street Lighting Expense</v>
      </c>
      <c r="B17" s="145" t="s">
        <v>126</v>
      </c>
      <c r="C17" s="145"/>
      <c r="D17" s="145"/>
      <c r="E17" s="15"/>
      <c r="F17" s="63"/>
    </row>
    <row r="18" spans="1:6" ht="18" customHeight="1" x14ac:dyDescent="0.25">
      <c r="A18" s="5"/>
      <c r="B18" s="88" t="s">
        <v>59</v>
      </c>
      <c r="C18" s="89"/>
      <c r="D18" s="89"/>
      <c r="E18" s="15"/>
      <c r="F18" s="17"/>
    </row>
    <row r="19" spans="1:6" ht="18" customHeight="1" x14ac:dyDescent="0.25">
      <c r="A19" s="5"/>
      <c r="B19" s="88" t="s">
        <v>127</v>
      </c>
      <c r="C19" s="89"/>
      <c r="D19" s="89"/>
      <c r="E19" s="30"/>
      <c r="F19" s="17">
        <v>179.41</v>
      </c>
    </row>
    <row r="20" spans="1:6" ht="18" customHeight="1" x14ac:dyDescent="0.25">
      <c r="A20" s="5"/>
      <c r="B20" s="88"/>
      <c r="C20" s="89"/>
      <c r="D20" s="89"/>
      <c r="E20" s="15"/>
      <c r="F20" s="17"/>
    </row>
    <row r="21" spans="1:6" ht="18" customHeight="1" x14ac:dyDescent="0.25">
      <c r="A21" s="5"/>
      <c r="B21" s="82"/>
      <c r="C21" s="82"/>
      <c r="D21" s="82"/>
      <c r="E21" s="15"/>
      <c r="F21" s="17"/>
    </row>
    <row r="22" spans="1:6" ht="18" customHeight="1" x14ac:dyDescent="0.25">
      <c r="A22" s="5"/>
      <c r="B22" s="125" t="s">
        <v>128</v>
      </c>
      <c r="C22" s="125"/>
      <c r="D22" s="125"/>
      <c r="E22" s="15"/>
      <c r="F22" s="17"/>
    </row>
    <row r="23" spans="1:6" ht="18" customHeight="1" thickBot="1" x14ac:dyDescent="0.3">
      <c r="A23" s="5"/>
      <c r="E23" s="15"/>
      <c r="F23" s="17"/>
    </row>
    <row r="24" spans="1:6" ht="18" customHeight="1" thickBot="1" x14ac:dyDescent="0.35">
      <c r="A24" s="5"/>
      <c r="D24" s="90" t="s">
        <v>17</v>
      </c>
      <c r="E24" s="90"/>
      <c r="F24" s="23">
        <f>SUM(F16:F23)</f>
        <v>179.41</v>
      </c>
    </row>
    <row r="25" spans="1:6" ht="18" customHeight="1" x14ac:dyDescent="0.25">
      <c r="A25" s="5"/>
      <c r="F25" s="11"/>
    </row>
    <row r="26" spans="1:6" ht="46.5" customHeight="1" x14ac:dyDescent="0.25">
      <c r="A26" s="91" t="s">
        <v>18</v>
      </c>
      <c r="B26" s="92"/>
      <c r="C26" s="92"/>
      <c r="D26" s="92"/>
      <c r="E26" s="92"/>
      <c r="F26" s="93"/>
    </row>
    <row r="27" spans="1:6" ht="15.75" thickBot="1" x14ac:dyDescent="0.3">
      <c r="A27" s="81"/>
      <c r="B27" s="82"/>
      <c r="C27" s="82"/>
      <c r="D27" s="82"/>
      <c r="E27" s="82"/>
      <c r="F27" s="83"/>
    </row>
    <row r="28" spans="1:6" ht="24.95" customHeight="1" thickBot="1" x14ac:dyDescent="0.3">
      <c r="A28" s="87" t="str">
        <f>CDPHP!A30</f>
        <v>Signature:    Patti Gustafson, Supervisor  C1                                                                   Date:   09/12/19</v>
      </c>
      <c r="B28" s="85"/>
      <c r="C28" s="85"/>
      <c r="D28" s="85"/>
      <c r="E28" s="85"/>
      <c r="F28" s="86"/>
    </row>
    <row r="29" spans="1:6" ht="24.95" customHeight="1" thickBot="1" x14ac:dyDescent="0.3">
      <c r="A29" s="81"/>
      <c r="B29" s="82"/>
      <c r="C29" s="82"/>
      <c r="D29" s="82"/>
      <c r="E29" s="82"/>
      <c r="F29" s="83"/>
    </row>
    <row r="30" spans="1:6" ht="24.95" customHeight="1" thickBot="1" x14ac:dyDescent="0.3">
      <c r="A30" s="84" t="s">
        <v>19</v>
      </c>
      <c r="B30" s="85"/>
      <c r="C30" s="85"/>
      <c r="D30" s="85"/>
      <c r="E30" s="85"/>
      <c r="F30" s="86"/>
    </row>
    <row r="31" spans="1:6" ht="24.95" customHeight="1" thickBot="1" x14ac:dyDescent="0.3">
      <c r="A31" s="5"/>
      <c r="F31" s="11"/>
    </row>
    <row r="32" spans="1:6" ht="24.95" customHeight="1" thickBot="1" x14ac:dyDescent="0.3">
      <c r="A32" s="84" t="s">
        <v>19</v>
      </c>
      <c r="B32" s="85"/>
      <c r="C32" s="85"/>
      <c r="D32" s="85"/>
      <c r="E32" s="85"/>
      <c r="F32" s="86"/>
    </row>
    <row r="33" spans="1:6" ht="24.95" customHeight="1" thickBot="1" x14ac:dyDescent="0.3">
      <c r="A33" s="5"/>
      <c r="F33" s="11"/>
    </row>
    <row r="34" spans="1:6" ht="24.95" customHeight="1" thickBot="1" x14ac:dyDescent="0.3">
      <c r="A34" s="84" t="s">
        <v>19</v>
      </c>
      <c r="B34" s="85"/>
      <c r="C34" s="85"/>
      <c r="D34" s="85"/>
      <c r="E34" s="85"/>
      <c r="F34" s="86"/>
    </row>
    <row r="35" spans="1:6" ht="24.95" customHeight="1" thickBot="1" x14ac:dyDescent="0.3">
      <c r="A35" s="5"/>
      <c r="F35" s="11"/>
    </row>
    <row r="36" spans="1:6" ht="24.95" customHeight="1" thickBot="1" x14ac:dyDescent="0.3">
      <c r="A36" s="84" t="s">
        <v>19</v>
      </c>
      <c r="B36" s="85"/>
      <c r="C36" s="85"/>
      <c r="D36" s="85"/>
      <c r="E36" s="85"/>
      <c r="F36" s="86"/>
    </row>
    <row r="37" spans="1:6" ht="24.95" customHeight="1" thickBot="1" x14ac:dyDescent="0.3">
      <c r="A37" s="18"/>
      <c r="B37" s="19"/>
      <c r="C37" s="19"/>
      <c r="D37" s="19"/>
      <c r="E37" s="19"/>
      <c r="F37" s="20"/>
    </row>
    <row r="38" spans="1:6" ht="24.95" customHeight="1" x14ac:dyDescent="0.25"/>
  </sheetData>
  <mergeCells count="35">
    <mergeCell ref="B6:C6"/>
    <mergeCell ref="D6:E6"/>
    <mergeCell ref="A1:A3"/>
    <mergeCell ref="B1:E1"/>
    <mergeCell ref="F1:F3"/>
    <mergeCell ref="B2:E2"/>
    <mergeCell ref="B3:E3"/>
    <mergeCell ref="B7:C7"/>
    <mergeCell ref="D7:E7"/>
    <mergeCell ref="B8:C8"/>
    <mergeCell ref="D8:E8"/>
    <mergeCell ref="B11:C11"/>
    <mergeCell ref="D11:E11"/>
    <mergeCell ref="B21:D21"/>
    <mergeCell ref="B12:C12"/>
    <mergeCell ref="D12:E12"/>
    <mergeCell ref="B13:C13"/>
    <mergeCell ref="D13:E13"/>
    <mergeCell ref="D14:E14"/>
    <mergeCell ref="B15:D15"/>
    <mergeCell ref="B16:D16"/>
    <mergeCell ref="B17:D17"/>
    <mergeCell ref="B18:D18"/>
    <mergeCell ref="B19:D19"/>
    <mergeCell ref="B20:D20"/>
    <mergeCell ref="A30:F30"/>
    <mergeCell ref="A32:F32"/>
    <mergeCell ref="A34:F34"/>
    <mergeCell ref="A36:F36"/>
    <mergeCell ref="B22:D22"/>
    <mergeCell ref="D24:E24"/>
    <mergeCell ref="A26:F26"/>
    <mergeCell ref="A27:F27"/>
    <mergeCell ref="A28:F28"/>
    <mergeCell ref="A29:F29"/>
  </mergeCells>
  <printOptions gridLines="1"/>
  <pageMargins left="0.25" right="0.25" top="0.75" bottom="0.75" header="0.3" footer="0.3"/>
  <pageSetup scale="90" orientation="portrait" horizontalDpi="360" verticalDpi="36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workbookViewId="0">
      <selection activeCell="F22" sqref="F22"/>
    </sheetView>
  </sheetViews>
  <sheetFormatPr defaultColWidth="9.140625" defaultRowHeight="15" x14ac:dyDescent="0.25"/>
  <cols>
    <col min="1" max="1" width="20.5703125" style="1" customWidth="1"/>
    <col min="2" max="2" width="11.7109375" style="1" customWidth="1"/>
    <col min="3" max="3" width="10.85546875" style="1" customWidth="1"/>
    <col min="4" max="4" width="22.7109375" style="1" customWidth="1"/>
    <col min="5" max="5" width="14" style="1" customWidth="1"/>
    <col min="6" max="6" width="28.28515625" style="1" customWidth="1"/>
    <col min="7" max="16384" width="9.140625" style="1"/>
  </cols>
  <sheetData>
    <row r="1" spans="1:6" x14ac:dyDescent="0.25">
      <c r="A1" s="106">
        <f>CDPHP!A1</f>
        <v>43709</v>
      </c>
      <c r="B1" s="109" t="s">
        <v>0</v>
      </c>
      <c r="C1" s="110"/>
      <c r="D1" s="110"/>
      <c r="E1" s="111"/>
      <c r="F1" s="112" t="s">
        <v>130</v>
      </c>
    </row>
    <row r="2" spans="1:6" x14ac:dyDescent="0.25">
      <c r="A2" s="107"/>
      <c r="B2" s="115" t="s">
        <v>1</v>
      </c>
      <c r="C2" s="116"/>
      <c r="D2" s="116"/>
      <c r="E2" s="117"/>
      <c r="F2" s="113"/>
    </row>
    <row r="3" spans="1:6" ht="15.75" thickBot="1" x14ac:dyDescent="0.3">
      <c r="A3" s="108"/>
      <c r="B3" s="118" t="s">
        <v>2</v>
      </c>
      <c r="C3" s="119"/>
      <c r="D3" s="119"/>
      <c r="E3" s="120"/>
      <c r="F3" s="114"/>
    </row>
    <row r="4" spans="1:6" ht="15.75" thickBot="1" x14ac:dyDescent="0.3">
      <c r="A4" s="2"/>
      <c r="B4" s="3"/>
      <c r="C4" s="3"/>
      <c r="D4" s="3"/>
      <c r="E4" s="3"/>
      <c r="F4" s="4"/>
    </row>
    <row r="5" spans="1:6" ht="15.75" thickBot="1" x14ac:dyDescent="0.3">
      <c r="A5" s="5"/>
      <c r="B5" s="6" t="s">
        <v>5</v>
      </c>
      <c r="C5" s="7"/>
      <c r="D5" s="6" t="s">
        <v>6</v>
      </c>
      <c r="E5" s="7"/>
      <c r="F5" s="8" t="s">
        <v>9</v>
      </c>
    </row>
    <row r="6" spans="1:6" x14ac:dyDescent="0.25">
      <c r="A6" s="5" t="s">
        <v>3</v>
      </c>
      <c r="B6" s="100" t="s">
        <v>4</v>
      </c>
      <c r="C6" s="101"/>
      <c r="D6" s="100" t="s">
        <v>4</v>
      </c>
      <c r="E6" s="101"/>
      <c r="F6" s="9"/>
    </row>
    <row r="7" spans="1:6" x14ac:dyDescent="0.25">
      <c r="A7" s="5"/>
      <c r="B7" s="81" t="s">
        <v>7</v>
      </c>
      <c r="C7" s="83"/>
      <c r="D7" s="81" t="s">
        <v>7</v>
      </c>
      <c r="E7" s="83"/>
      <c r="F7" s="21" t="s">
        <v>20</v>
      </c>
    </row>
    <row r="8" spans="1:6" ht="15.75" thickBot="1" x14ac:dyDescent="0.3">
      <c r="A8" s="5"/>
      <c r="B8" s="98" t="s">
        <v>8</v>
      </c>
      <c r="C8" s="99"/>
      <c r="D8" s="98" t="s">
        <v>8</v>
      </c>
      <c r="E8" s="99"/>
      <c r="F8" s="10"/>
    </row>
    <row r="9" spans="1:6" ht="15.75" thickBot="1" x14ac:dyDescent="0.3">
      <c r="A9" s="5"/>
      <c r="F9" s="11"/>
    </row>
    <row r="10" spans="1:6" ht="15.75" thickBot="1" x14ac:dyDescent="0.3">
      <c r="A10" s="5"/>
      <c r="B10" s="6" t="s">
        <v>10</v>
      </c>
      <c r="C10" s="6"/>
      <c r="D10" s="6" t="s">
        <v>11</v>
      </c>
      <c r="E10" s="6"/>
      <c r="F10" s="8" t="s">
        <v>12</v>
      </c>
    </row>
    <row r="11" spans="1:6" ht="18" customHeight="1" x14ac:dyDescent="0.25">
      <c r="A11" s="5" t="s">
        <v>3</v>
      </c>
      <c r="B11" s="100"/>
      <c r="C11" s="101"/>
      <c r="D11" s="102" t="s">
        <v>53</v>
      </c>
      <c r="E11" s="101"/>
      <c r="F11" s="9"/>
    </row>
    <row r="12" spans="1:6" ht="18" customHeight="1" x14ac:dyDescent="0.25">
      <c r="A12" s="5"/>
      <c r="B12" s="81"/>
      <c r="C12" s="83"/>
      <c r="D12" s="142" t="s">
        <v>54</v>
      </c>
      <c r="E12" s="143"/>
      <c r="F12" s="21" t="s">
        <v>23</v>
      </c>
    </row>
    <row r="13" spans="1:6" ht="18" customHeight="1" thickBot="1" x14ac:dyDescent="0.3">
      <c r="A13" s="5"/>
      <c r="B13" s="98"/>
      <c r="C13" s="99"/>
      <c r="D13" s="104" t="s">
        <v>55</v>
      </c>
      <c r="E13" s="99"/>
      <c r="F13" s="25" t="s">
        <v>71</v>
      </c>
    </row>
    <row r="14" spans="1:6" ht="15.75" thickBot="1" x14ac:dyDescent="0.3">
      <c r="A14" s="5"/>
      <c r="D14" s="144"/>
      <c r="E14" s="144"/>
      <c r="F14" s="11"/>
    </row>
    <row r="15" spans="1:6" ht="15.75" thickBot="1" x14ac:dyDescent="0.3">
      <c r="A15" s="12" t="s">
        <v>13</v>
      </c>
      <c r="B15" s="105" t="s">
        <v>14</v>
      </c>
      <c r="C15" s="105"/>
      <c r="D15" s="105"/>
      <c r="E15" s="13" t="s">
        <v>15</v>
      </c>
      <c r="F15" s="14" t="s">
        <v>16</v>
      </c>
    </row>
    <row r="16" spans="1:6" ht="18" customHeight="1" x14ac:dyDescent="0.25">
      <c r="A16" s="22" t="str">
        <f>F12</f>
        <v>A.1640.4</v>
      </c>
      <c r="B16" s="96" t="s">
        <v>72</v>
      </c>
      <c r="C16" s="97"/>
      <c r="D16" s="97"/>
      <c r="F16" s="24"/>
    </row>
    <row r="17" spans="1:6" ht="18" customHeight="1" x14ac:dyDescent="0.25">
      <c r="A17" s="22" t="str">
        <f>F13</f>
        <v>Buidling /Office Expense</v>
      </c>
      <c r="B17" s="145" t="s">
        <v>131</v>
      </c>
      <c r="C17" s="145"/>
      <c r="D17" s="145"/>
      <c r="E17" s="15"/>
      <c r="F17" s="16"/>
    </row>
    <row r="18" spans="1:6" ht="18" customHeight="1" x14ac:dyDescent="0.25">
      <c r="A18" s="5"/>
      <c r="B18" s="88" t="s">
        <v>59</v>
      </c>
      <c r="C18" s="89"/>
      <c r="D18" s="89"/>
      <c r="E18" s="15"/>
      <c r="F18" s="17">
        <v>82.63</v>
      </c>
    </row>
    <row r="19" spans="1:6" ht="18" customHeight="1" x14ac:dyDescent="0.25">
      <c r="A19" s="5"/>
      <c r="B19" s="148" t="s">
        <v>132</v>
      </c>
      <c r="C19" s="89"/>
      <c r="D19" s="89"/>
      <c r="E19" s="30"/>
      <c r="F19" s="62"/>
    </row>
    <row r="20" spans="1:6" ht="18" customHeight="1" x14ac:dyDescent="0.25">
      <c r="A20" s="5"/>
      <c r="B20" s="88"/>
      <c r="C20" s="89"/>
      <c r="D20" s="89"/>
      <c r="E20" s="15"/>
      <c r="F20" s="17"/>
    </row>
    <row r="21" spans="1:6" ht="18" customHeight="1" x14ac:dyDescent="0.25">
      <c r="A21" s="5"/>
      <c r="B21" s="82"/>
      <c r="C21" s="82"/>
      <c r="D21" s="82"/>
      <c r="E21" s="15"/>
      <c r="F21" s="17"/>
    </row>
    <row r="22" spans="1:6" ht="18" customHeight="1" x14ac:dyDescent="0.25">
      <c r="A22" s="5"/>
      <c r="B22" s="125" t="s">
        <v>128</v>
      </c>
      <c r="C22" s="125"/>
      <c r="D22" s="125"/>
      <c r="E22" s="15"/>
      <c r="F22" s="17"/>
    </row>
    <row r="23" spans="1:6" ht="18" customHeight="1" thickBot="1" x14ac:dyDescent="0.3">
      <c r="A23" s="5"/>
      <c r="E23" s="15"/>
      <c r="F23" s="17"/>
    </row>
    <row r="24" spans="1:6" ht="18" customHeight="1" thickBot="1" x14ac:dyDescent="0.35">
      <c r="A24" s="5"/>
      <c r="D24" s="90" t="s">
        <v>17</v>
      </c>
      <c r="E24" s="90"/>
      <c r="F24" s="23">
        <f>SUM(F16:F23)</f>
        <v>82.63</v>
      </c>
    </row>
    <row r="25" spans="1:6" ht="18" customHeight="1" x14ac:dyDescent="0.25">
      <c r="A25" s="5"/>
      <c r="F25" s="11"/>
    </row>
    <row r="26" spans="1:6" ht="46.5" customHeight="1" x14ac:dyDescent="0.25">
      <c r="A26" s="91" t="s">
        <v>18</v>
      </c>
      <c r="B26" s="92"/>
      <c r="C26" s="92"/>
      <c r="D26" s="92"/>
      <c r="E26" s="92"/>
      <c r="F26" s="93"/>
    </row>
    <row r="27" spans="1:6" ht="15.75" thickBot="1" x14ac:dyDescent="0.3">
      <c r="A27" s="81"/>
      <c r="B27" s="82"/>
      <c r="C27" s="82"/>
      <c r="D27" s="82"/>
      <c r="E27" s="82"/>
      <c r="F27" s="83"/>
    </row>
    <row r="28" spans="1:6" ht="24.95" customHeight="1" thickBot="1" x14ac:dyDescent="0.3">
      <c r="A28" s="87" t="str">
        <f>CDPHP!A30</f>
        <v>Signature:    Patti Gustafson, Supervisor  C1                                                                   Date:   09/12/19</v>
      </c>
      <c r="B28" s="85"/>
      <c r="C28" s="85"/>
      <c r="D28" s="85"/>
      <c r="E28" s="85"/>
      <c r="F28" s="86"/>
    </row>
    <row r="29" spans="1:6" ht="24.95" customHeight="1" thickBot="1" x14ac:dyDescent="0.3">
      <c r="A29" s="81"/>
      <c r="B29" s="82"/>
      <c r="C29" s="82"/>
      <c r="D29" s="82"/>
      <c r="E29" s="82"/>
      <c r="F29" s="83"/>
    </row>
    <row r="30" spans="1:6" ht="24.95" customHeight="1" thickBot="1" x14ac:dyDescent="0.3">
      <c r="A30" s="84" t="s">
        <v>19</v>
      </c>
      <c r="B30" s="85"/>
      <c r="C30" s="85"/>
      <c r="D30" s="85"/>
      <c r="E30" s="85"/>
      <c r="F30" s="86"/>
    </row>
    <row r="31" spans="1:6" ht="24.95" customHeight="1" thickBot="1" x14ac:dyDescent="0.3">
      <c r="A31" s="5"/>
      <c r="F31" s="11"/>
    </row>
    <row r="32" spans="1:6" ht="24.95" customHeight="1" thickBot="1" x14ac:dyDescent="0.3">
      <c r="A32" s="84" t="s">
        <v>19</v>
      </c>
      <c r="B32" s="85"/>
      <c r="C32" s="85"/>
      <c r="D32" s="85"/>
      <c r="E32" s="85"/>
      <c r="F32" s="86"/>
    </row>
    <row r="33" spans="1:6" ht="24.95" customHeight="1" thickBot="1" x14ac:dyDescent="0.3">
      <c r="A33" s="5"/>
      <c r="F33" s="11"/>
    </row>
    <row r="34" spans="1:6" ht="24.95" customHeight="1" thickBot="1" x14ac:dyDescent="0.3">
      <c r="A34" s="84" t="s">
        <v>19</v>
      </c>
      <c r="B34" s="85"/>
      <c r="C34" s="85"/>
      <c r="D34" s="85"/>
      <c r="E34" s="85"/>
      <c r="F34" s="86"/>
    </row>
    <row r="35" spans="1:6" ht="24.95" customHeight="1" thickBot="1" x14ac:dyDescent="0.3">
      <c r="A35" s="5"/>
      <c r="F35" s="11"/>
    </row>
    <row r="36" spans="1:6" ht="24.95" customHeight="1" thickBot="1" x14ac:dyDescent="0.3">
      <c r="A36" s="84" t="s">
        <v>19</v>
      </c>
      <c r="B36" s="85"/>
      <c r="C36" s="85"/>
      <c r="D36" s="85"/>
      <c r="E36" s="85"/>
      <c r="F36" s="86"/>
    </row>
    <row r="37" spans="1:6" ht="24.95" customHeight="1" thickBot="1" x14ac:dyDescent="0.3">
      <c r="A37" s="18"/>
      <c r="B37" s="19"/>
      <c r="C37" s="19"/>
      <c r="D37" s="19"/>
      <c r="E37" s="19"/>
      <c r="F37" s="20"/>
    </row>
    <row r="38" spans="1:6" ht="24.95" customHeight="1" x14ac:dyDescent="0.25"/>
  </sheetData>
  <mergeCells count="35">
    <mergeCell ref="A30:F30"/>
    <mergeCell ref="A32:F32"/>
    <mergeCell ref="A34:F34"/>
    <mergeCell ref="A36:F36"/>
    <mergeCell ref="B22:D22"/>
    <mergeCell ref="D24:E24"/>
    <mergeCell ref="A26:F26"/>
    <mergeCell ref="A27:F27"/>
    <mergeCell ref="A28:F28"/>
    <mergeCell ref="A29:F29"/>
    <mergeCell ref="B21:D21"/>
    <mergeCell ref="B12:C12"/>
    <mergeCell ref="D12:E12"/>
    <mergeCell ref="B13:C13"/>
    <mergeCell ref="D13:E13"/>
    <mergeCell ref="D14:E14"/>
    <mergeCell ref="B15:D15"/>
    <mergeCell ref="B16:D16"/>
    <mergeCell ref="B17:D17"/>
    <mergeCell ref="B18:D18"/>
    <mergeCell ref="B19:D19"/>
    <mergeCell ref="B20:D20"/>
    <mergeCell ref="B7:C7"/>
    <mergeCell ref="D7:E7"/>
    <mergeCell ref="B8:C8"/>
    <mergeCell ref="D8:E8"/>
    <mergeCell ref="B11:C11"/>
    <mergeCell ref="D11:E11"/>
    <mergeCell ref="B6:C6"/>
    <mergeCell ref="D6:E6"/>
    <mergeCell ref="A1:A3"/>
    <mergeCell ref="B1:E1"/>
    <mergeCell ref="F1:F3"/>
    <mergeCell ref="B2:E2"/>
    <mergeCell ref="B3:E3"/>
  </mergeCells>
  <printOptions gridLines="1"/>
  <pageMargins left="0.25" right="0.25" top="0.75" bottom="0.75" header="0.3" footer="0.3"/>
  <pageSetup scale="90" orientation="portrait" horizontalDpi="360" verticalDpi="36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workbookViewId="0">
      <selection activeCell="F21" sqref="F21"/>
    </sheetView>
  </sheetViews>
  <sheetFormatPr defaultColWidth="9.140625" defaultRowHeight="15" x14ac:dyDescent="0.25"/>
  <cols>
    <col min="1" max="1" width="21.5703125" style="1" customWidth="1"/>
    <col min="2" max="2" width="11.7109375" style="1" customWidth="1"/>
    <col min="3" max="3" width="10.85546875" style="1" customWidth="1"/>
    <col min="4" max="4" width="22.7109375" style="1" customWidth="1"/>
    <col min="5" max="5" width="14" style="1" customWidth="1"/>
    <col min="6" max="6" width="28.28515625" style="1" customWidth="1"/>
    <col min="7" max="16384" width="9.140625" style="1"/>
  </cols>
  <sheetData>
    <row r="1" spans="1:6" x14ac:dyDescent="0.25">
      <c r="A1" s="106">
        <f>CDPHP!A1</f>
        <v>43709</v>
      </c>
      <c r="B1" s="109" t="s">
        <v>0</v>
      </c>
      <c r="C1" s="110"/>
      <c r="D1" s="110"/>
      <c r="E1" s="111"/>
      <c r="F1" s="112" t="s">
        <v>133</v>
      </c>
    </row>
    <row r="2" spans="1:6" x14ac:dyDescent="0.25">
      <c r="A2" s="107"/>
      <c r="B2" s="115" t="s">
        <v>1</v>
      </c>
      <c r="C2" s="116"/>
      <c r="D2" s="116"/>
      <c r="E2" s="117"/>
      <c r="F2" s="113"/>
    </row>
    <row r="3" spans="1:6" ht="15.75" thickBot="1" x14ac:dyDescent="0.3">
      <c r="A3" s="108"/>
      <c r="B3" s="118" t="s">
        <v>2</v>
      </c>
      <c r="C3" s="119"/>
      <c r="D3" s="119"/>
      <c r="E3" s="120"/>
      <c r="F3" s="114"/>
    </row>
    <row r="4" spans="1:6" ht="15.75" thickBot="1" x14ac:dyDescent="0.3">
      <c r="A4" s="2"/>
      <c r="B4" s="3"/>
      <c r="C4" s="3"/>
      <c r="D4" s="3"/>
      <c r="E4" s="3"/>
      <c r="F4" s="4"/>
    </row>
    <row r="5" spans="1:6" ht="15.75" thickBot="1" x14ac:dyDescent="0.3">
      <c r="A5" s="5"/>
      <c r="B5" s="6" t="s">
        <v>5</v>
      </c>
      <c r="C5" s="7"/>
      <c r="D5" s="6" t="s">
        <v>6</v>
      </c>
      <c r="E5" s="7"/>
      <c r="F5" s="8" t="s">
        <v>9</v>
      </c>
    </row>
    <row r="6" spans="1:6" x14ac:dyDescent="0.25">
      <c r="A6" s="5" t="s">
        <v>3</v>
      </c>
      <c r="B6" s="100" t="s">
        <v>4</v>
      </c>
      <c r="C6" s="101"/>
      <c r="D6" s="100" t="s">
        <v>4</v>
      </c>
      <c r="E6" s="101"/>
      <c r="F6" s="9"/>
    </row>
    <row r="7" spans="1:6" x14ac:dyDescent="0.25">
      <c r="A7" s="5"/>
      <c r="B7" s="81" t="s">
        <v>7</v>
      </c>
      <c r="C7" s="83"/>
      <c r="D7" s="81" t="s">
        <v>7</v>
      </c>
      <c r="E7" s="83"/>
      <c r="F7" s="21" t="s">
        <v>20</v>
      </c>
    </row>
    <row r="8" spans="1:6" ht="15.75" thickBot="1" x14ac:dyDescent="0.3">
      <c r="A8" s="5"/>
      <c r="B8" s="98" t="s">
        <v>8</v>
      </c>
      <c r="C8" s="99"/>
      <c r="D8" s="98" t="s">
        <v>8</v>
      </c>
      <c r="E8" s="99"/>
      <c r="F8" s="10"/>
    </row>
    <row r="9" spans="1:6" ht="15.75" thickBot="1" x14ac:dyDescent="0.3">
      <c r="A9" s="5"/>
      <c r="F9" s="11"/>
    </row>
    <row r="10" spans="1:6" ht="15.75" thickBot="1" x14ac:dyDescent="0.3">
      <c r="A10" s="5"/>
      <c r="B10" s="6" t="s">
        <v>10</v>
      </c>
      <c r="C10" s="6"/>
      <c r="D10" s="6" t="s">
        <v>11</v>
      </c>
      <c r="E10" s="6"/>
      <c r="F10" s="8" t="s">
        <v>12</v>
      </c>
    </row>
    <row r="11" spans="1:6" ht="18" customHeight="1" thickBot="1" x14ac:dyDescent="0.3">
      <c r="A11" s="5" t="s">
        <v>3</v>
      </c>
      <c r="B11" s="100"/>
      <c r="C11" s="101"/>
      <c r="D11" s="102" t="s">
        <v>66</v>
      </c>
      <c r="E11" s="101"/>
      <c r="F11" s="34"/>
    </row>
    <row r="12" spans="1:6" ht="18" customHeight="1" x14ac:dyDescent="0.25">
      <c r="A12" s="5"/>
      <c r="B12" s="81"/>
      <c r="C12" s="83"/>
      <c r="D12" s="142" t="s">
        <v>67</v>
      </c>
      <c r="E12" s="143"/>
      <c r="F12" s="36" t="s">
        <v>69</v>
      </c>
    </row>
    <row r="13" spans="1:6" ht="18" customHeight="1" thickBot="1" x14ac:dyDescent="0.3">
      <c r="A13" s="5"/>
      <c r="B13" s="98"/>
      <c r="C13" s="99"/>
      <c r="D13" s="104" t="s">
        <v>68</v>
      </c>
      <c r="E13" s="99"/>
      <c r="F13" s="35" t="s">
        <v>70</v>
      </c>
    </row>
    <row r="14" spans="1:6" ht="15.75" thickBot="1" x14ac:dyDescent="0.3">
      <c r="A14" s="5"/>
      <c r="D14" s="149"/>
      <c r="E14" s="149"/>
      <c r="F14" s="11"/>
    </row>
    <row r="15" spans="1:6" ht="15.75" thickBot="1" x14ac:dyDescent="0.3">
      <c r="A15" s="12" t="s">
        <v>13</v>
      </c>
      <c r="B15" s="105" t="s">
        <v>14</v>
      </c>
      <c r="C15" s="105"/>
      <c r="D15" s="105"/>
      <c r="E15" s="13" t="s">
        <v>15</v>
      </c>
      <c r="F15" s="14" t="s">
        <v>16</v>
      </c>
    </row>
    <row r="16" spans="1:6" ht="18" customHeight="1" x14ac:dyDescent="0.25">
      <c r="A16" s="22" t="str">
        <f>F12</f>
        <v>A.1220.47</v>
      </c>
      <c r="B16" s="150"/>
      <c r="C16" s="150"/>
      <c r="D16" s="150"/>
      <c r="F16" s="24"/>
    </row>
    <row r="17" spans="1:6" ht="18" customHeight="1" x14ac:dyDescent="0.25">
      <c r="A17" s="22" t="str">
        <f>F13</f>
        <v>Supervisor - Accounting</v>
      </c>
      <c r="B17" s="150" t="s">
        <v>134</v>
      </c>
      <c r="C17" s="150"/>
      <c r="D17" s="150"/>
      <c r="E17" s="15"/>
      <c r="F17" s="16"/>
    </row>
    <row r="18" spans="1:6" ht="18" customHeight="1" x14ac:dyDescent="0.25">
      <c r="A18" s="5"/>
      <c r="B18" s="121" t="s">
        <v>135</v>
      </c>
      <c r="C18" s="121"/>
      <c r="D18" s="121"/>
      <c r="E18" s="37"/>
      <c r="F18" s="62">
        <v>392</v>
      </c>
    </row>
    <row r="19" spans="1:6" ht="18" customHeight="1" x14ac:dyDescent="0.25">
      <c r="A19" s="5"/>
      <c r="B19" s="121"/>
      <c r="C19" s="121"/>
      <c r="D19" s="121"/>
      <c r="E19" s="37"/>
      <c r="F19" s="62"/>
    </row>
    <row r="20" spans="1:6" ht="18" customHeight="1" x14ac:dyDescent="0.25">
      <c r="A20" s="5"/>
      <c r="B20" s="121" t="s">
        <v>136</v>
      </c>
      <c r="C20" s="121"/>
      <c r="D20" s="121"/>
      <c r="E20" s="15"/>
      <c r="F20" s="17"/>
    </row>
    <row r="21" spans="1:6" ht="18" customHeight="1" x14ac:dyDescent="0.25">
      <c r="A21" s="5"/>
      <c r="B21" s="26"/>
      <c r="C21" s="27"/>
      <c r="D21" s="27"/>
      <c r="E21" s="15"/>
      <c r="F21" s="17"/>
    </row>
    <row r="22" spans="1:6" ht="18" customHeight="1" x14ac:dyDescent="0.25">
      <c r="A22" s="5"/>
      <c r="B22" s="125" t="str">
        <f>B18</f>
        <v>Invoice No:  22822</v>
      </c>
      <c r="C22" s="125"/>
      <c r="D22" s="125"/>
      <c r="E22" s="15"/>
      <c r="F22" s="17"/>
    </row>
    <row r="23" spans="1:6" ht="18" customHeight="1" x14ac:dyDescent="0.25">
      <c r="A23" s="5"/>
      <c r="B23" s="33"/>
      <c r="C23" s="33"/>
      <c r="D23" s="33"/>
      <c r="E23" s="15"/>
      <c r="F23" s="17"/>
    </row>
    <row r="24" spans="1:6" ht="18" customHeight="1" thickBot="1" x14ac:dyDescent="0.3">
      <c r="A24" s="5"/>
      <c r="E24" s="15"/>
      <c r="F24" s="17"/>
    </row>
    <row r="25" spans="1:6" ht="18" customHeight="1" thickBot="1" x14ac:dyDescent="0.35">
      <c r="A25" s="5"/>
      <c r="D25" s="90" t="s">
        <v>17</v>
      </c>
      <c r="E25" s="90"/>
      <c r="F25" s="23">
        <f>SUM(F18:F24)</f>
        <v>392</v>
      </c>
    </row>
    <row r="26" spans="1:6" ht="18" customHeight="1" x14ac:dyDescent="0.25">
      <c r="A26" s="5"/>
      <c r="F26" s="11"/>
    </row>
    <row r="27" spans="1:6" ht="46.5" customHeight="1" x14ac:dyDescent="0.25">
      <c r="A27" s="91" t="s">
        <v>18</v>
      </c>
      <c r="B27" s="92"/>
      <c r="C27" s="92"/>
      <c r="D27" s="92"/>
      <c r="E27" s="92"/>
      <c r="F27" s="93"/>
    </row>
    <row r="28" spans="1:6" ht="15.75" thickBot="1" x14ac:dyDescent="0.3">
      <c r="A28" s="81"/>
      <c r="B28" s="82"/>
      <c r="C28" s="82"/>
      <c r="D28" s="82"/>
      <c r="E28" s="82"/>
      <c r="F28" s="83"/>
    </row>
    <row r="29" spans="1:6" ht="24.95" customHeight="1" thickBot="1" x14ac:dyDescent="0.3">
      <c r="A29" s="87" t="str">
        <f>CDPHP!A30</f>
        <v>Signature:    Patti Gustafson, Supervisor  C1                                                                   Date:   09/12/19</v>
      </c>
      <c r="B29" s="85"/>
      <c r="C29" s="85"/>
      <c r="D29" s="85"/>
      <c r="E29" s="85"/>
      <c r="F29" s="86"/>
    </row>
    <row r="30" spans="1:6" ht="24.95" customHeight="1" thickBot="1" x14ac:dyDescent="0.3">
      <c r="A30" s="81"/>
      <c r="B30" s="82"/>
      <c r="C30" s="82"/>
      <c r="D30" s="82"/>
      <c r="E30" s="82"/>
      <c r="F30" s="83"/>
    </row>
    <row r="31" spans="1:6" ht="24.95" customHeight="1" thickBot="1" x14ac:dyDescent="0.3">
      <c r="A31" s="84" t="s">
        <v>19</v>
      </c>
      <c r="B31" s="85"/>
      <c r="C31" s="85"/>
      <c r="D31" s="85"/>
      <c r="E31" s="85"/>
      <c r="F31" s="86"/>
    </row>
    <row r="32" spans="1:6" ht="24.95" customHeight="1" thickBot="1" x14ac:dyDescent="0.3">
      <c r="A32" s="5"/>
      <c r="F32" s="11"/>
    </row>
    <row r="33" spans="1:6" ht="24.95" customHeight="1" thickBot="1" x14ac:dyDescent="0.3">
      <c r="A33" s="84" t="s">
        <v>19</v>
      </c>
      <c r="B33" s="85"/>
      <c r="C33" s="85"/>
      <c r="D33" s="85"/>
      <c r="E33" s="85"/>
      <c r="F33" s="86"/>
    </row>
    <row r="34" spans="1:6" ht="24.95" customHeight="1" thickBot="1" x14ac:dyDescent="0.3">
      <c r="A34" s="5"/>
      <c r="F34" s="11"/>
    </row>
    <row r="35" spans="1:6" ht="24.95" customHeight="1" thickBot="1" x14ac:dyDescent="0.3">
      <c r="A35" s="84" t="s">
        <v>19</v>
      </c>
      <c r="B35" s="85"/>
      <c r="C35" s="85"/>
      <c r="D35" s="85"/>
      <c r="E35" s="85"/>
      <c r="F35" s="86"/>
    </row>
    <row r="36" spans="1:6" ht="24.95" customHeight="1" thickBot="1" x14ac:dyDescent="0.3">
      <c r="A36" s="5"/>
      <c r="F36" s="11"/>
    </row>
    <row r="37" spans="1:6" ht="24.95" customHeight="1" thickBot="1" x14ac:dyDescent="0.3">
      <c r="A37" s="84" t="s">
        <v>19</v>
      </c>
      <c r="B37" s="85"/>
      <c r="C37" s="85"/>
      <c r="D37" s="85"/>
      <c r="E37" s="85"/>
      <c r="F37" s="86"/>
    </row>
    <row r="38" spans="1:6" ht="24.95" customHeight="1" thickBot="1" x14ac:dyDescent="0.3">
      <c r="A38" s="18"/>
      <c r="B38" s="19"/>
      <c r="C38" s="19"/>
      <c r="D38" s="19"/>
      <c r="E38" s="19"/>
      <c r="F38" s="20"/>
    </row>
    <row r="39" spans="1:6" ht="24.95" customHeight="1" x14ac:dyDescent="0.25"/>
  </sheetData>
  <mergeCells count="34">
    <mergeCell ref="A35:F35"/>
    <mergeCell ref="A37:F37"/>
    <mergeCell ref="A27:F27"/>
    <mergeCell ref="A28:F28"/>
    <mergeCell ref="A29:F29"/>
    <mergeCell ref="A30:F30"/>
    <mergeCell ref="A31:F31"/>
    <mergeCell ref="A33:F33"/>
    <mergeCell ref="D25:E25"/>
    <mergeCell ref="B12:C12"/>
    <mergeCell ref="D12:E12"/>
    <mergeCell ref="B13:C13"/>
    <mergeCell ref="D13:E13"/>
    <mergeCell ref="D14:E14"/>
    <mergeCell ref="B15:D15"/>
    <mergeCell ref="B16:D16"/>
    <mergeCell ref="B17:D17"/>
    <mergeCell ref="B18:D18"/>
    <mergeCell ref="B19:D19"/>
    <mergeCell ref="B22:D22"/>
    <mergeCell ref="B20:D20"/>
    <mergeCell ref="B7:C7"/>
    <mergeCell ref="D7:E7"/>
    <mergeCell ref="B8:C8"/>
    <mergeCell ref="D8:E8"/>
    <mergeCell ref="B11:C11"/>
    <mergeCell ref="D11:E11"/>
    <mergeCell ref="B6:C6"/>
    <mergeCell ref="D6:E6"/>
    <mergeCell ref="A1:A3"/>
    <mergeCell ref="B1:E1"/>
    <mergeCell ref="F1:F3"/>
    <mergeCell ref="B2:E2"/>
    <mergeCell ref="B3:E3"/>
  </mergeCells>
  <printOptions gridLines="1"/>
  <pageMargins left="0.25" right="0.25" top="0.75" bottom="0.75" header="0.3" footer="0.3"/>
  <pageSetup scale="90" orientation="portrait" horizontalDpi="360" verticalDpi="36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workbookViewId="0">
      <selection activeCell="F18" sqref="F18"/>
    </sheetView>
  </sheetViews>
  <sheetFormatPr defaultColWidth="9.140625" defaultRowHeight="15" x14ac:dyDescent="0.25"/>
  <cols>
    <col min="1" max="1" width="20.5703125" style="1" customWidth="1"/>
    <col min="2" max="2" width="11.7109375" style="1" customWidth="1"/>
    <col min="3" max="3" width="10.85546875" style="1" customWidth="1"/>
    <col min="4" max="4" width="22.7109375" style="1" customWidth="1"/>
    <col min="5" max="5" width="14" style="1" customWidth="1"/>
    <col min="6" max="6" width="28.28515625" style="1" customWidth="1"/>
    <col min="7" max="16384" width="9.140625" style="1"/>
  </cols>
  <sheetData>
    <row r="1" spans="1:6" x14ac:dyDescent="0.25">
      <c r="A1" s="106">
        <f>CDPHP!A1</f>
        <v>43709</v>
      </c>
      <c r="B1" s="109" t="s">
        <v>0</v>
      </c>
      <c r="C1" s="110"/>
      <c r="D1" s="110"/>
      <c r="E1" s="111"/>
      <c r="F1" s="112" t="s">
        <v>137</v>
      </c>
    </row>
    <row r="2" spans="1:6" x14ac:dyDescent="0.25">
      <c r="A2" s="107"/>
      <c r="B2" s="115" t="s">
        <v>1</v>
      </c>
      <c r="C2" s="116"/>
      <c r="D2" s="116"/>
      <c r="E2" s="117"/>
      <c r="F2" s="113"/>
    </row>
    <row r="3" spans="1:6" ht="15.75" thickBot="1" x14ac:dyDescent="0.3">
      <c r="A3" s="108"/>
      <c r="B3" s="118" t="s">
        <v>2</v>
      </c>
      <c r="C3" s="119"/>
      <c r="D3" s="119"/>
      <c r="E3" s="120"/>
      <c r="F3" s="114"/>
    </row>
    <row r="4" spans="1:6" ht="15.75" thickBot="1" x14ac:dyDescent="0.3">
      <c r="A4" s="2"/>
      <c r="B4" s="3"/>
      <c r="C4" s="3"/>
      <c r="D4" s="3"/>
      <c r="E4" s="3"/>
      <c r="F4" s="4"/>
    </row>
    <row r="5" spans="1:6" ht="15.75" thickBot="1" x14ac:dyDescent="0.3">
      <c r="A5" s="5"/>
      <c r="B5" s="6" t="s">
        <v>5</v>
      </c>
      <c r="C5" s="7"/>
      <c r="D5" s="6" t="s">
        <v>6</v>
      </c>
      <c r="E5" s="7"/>
      <c r="F5" s="8" t="s">
        <v>9</v>
      </c>
    </row>
    <row r="6" spans="1:6" x14ac:dyDescent="0.25">
      <c r="A6" s="5" t="s">
        <v>3</v>
      </c>
      <c r="B6" s="100" t="s">
        <v>4</v>
      </c>
      <c r="C6" s="101"/>
      <c r="D6" s="100" t="s">
        <v>4</v>
      </c>
      <c r="E6" s="101"/>
      <c r="F6" s="9"/>
    </row>
    <row r="7" spans="1:6" x14ac:dyDescent="0.25">
      <c r="A7" s="5"/>
      <c r="B7" s="81" t="s">
        <v>7</v>
      </c>
      <c r="C7" s="83"/>
      <c r="D7" s="81" t="s">
        <v>7</v>
      </c>
      <c r="E7" s="83"/>
      <c r="F7" s="21" t="s">
        <v>20</v>
      </c>
    </row>
    <row r="8" spans="1:6" ht="15.75" thickBot="1" x14ac:dyDescent="0.3">
      <c r="A8" s="5"/>
      <c r="B8" s="98" t="s">
        <v>8</v>
      </c>
      <c r="C8" s="99"/>
      <c r="D8" s="98" t="s">
        <v>8</v>
      </c>
      <c r="E8" s="99"/>
      <c r="F8" s="10"/>
    </row>
    <row r="9" spans="1:6" ht="15.75" thickBot="1" x14ac:dyDescent="0.3">
      <c r="A9" s="5"/>
      <c r="F9" s="11"/>
    </row>
    <row r="10" spans="1:6" ht="15.75" thickBot="1" x14ac:dyDescent="0.3">
      <c r="A10" s="5"/>
      <c r="B10" s="6" t="s">
        <v>10</v>
      </c>
      <c r="C10" s="6"/>
      <c r="D10" s="6" t="s">
        <v>11</v>
      </c>
      <c r="E10" s="6"/>
      <c r="F10" s="8" t="s">
        <v>12</v>
      </c>
    </row>
    <row r="11" spans="1:6" ht="18" customHeight="1" x14ac:dyDescent="0.25">
      <c r="A11" s="5" t="s">
        <v>3</v>
      </c>
      <c r="B11" s="100"/>
      <c r="C11" s="101"/>
      <c r="D11" s="102" t="s">
        <v>51</v>
      </c>
      <c r="E11" s="101"/>
      <c r="F11" s="9"/>
    </row>
    <row r="12" spans="1:6" ht="18" customHeight="1" x14ac:dyDescent="0.25">
      <c r="A12" s="5"/>
      <c r="B12" s="81"/>
      <c r="C12" s="83"/>
      <c r="D12" s="142" t="s">
        <v>73</v>
      </c>
      <c r="E12" s="143"/>
      <c r="F12" s="21" t="s">
        <v>23</v>
      </c>
    </row>
    <row r="13" spans="1:6" ht="18" customHeight="1" thickBot="1" x14ac:dyDescent="0.3">
      <c r="A13" s="5"/>
      <c r="B13" s="98"/>
      <c r="C13" s="99"/>
      <c r="D13" s="104" t="s">
        <v>74</v>
      </c>
      <c r="E13" s="99"/>
      <c r="F13" s="25" t="s">
        <v>71</v>
      </c>
    </row>
    <row r="14" spans="1:6" ht="15.75" thickBot="1" x14ac:dyDescent="0.3">
      <c r="A14" s="5"/>
      <c r="D14" s="144"/>
      <c r="E14" s="144"/>
      <c r="F14" s="11"/>
    </row>
    <row r="15" spans="1:6" ht="15.75" thickBot="1" x14ac:dyDescent="0.3">
      <c r="A15" s="12" t="s">
        <v>13</v>
      </c>
      <c r="B15" s="105" t="s">
        <v>14</v>
      </c>
      <c r="C15" s="105"/>
      <c r="D15" s="105"/>
      <c r="E15" s="13" t="s">
        <v>15</v>
      </c>
      <c r="F15" s="14" t="s">
        <v>16</v>
      </c>
    </row>
    <row r="16" spans="1:6" ht="18" customHeight="1" x14ac:dyDescent="0.25">
      <c r="A16" s="22" t="str">
        <f>F12</f>
        <v>A.1640.4</v>
      </c>
      <c r="B16" s="96" t="s">
        <v>72</v>
      </c>
      <c r="C16" s="97"/>
      <c r="D16" s="97"/>
      <c r="F16" s="24"/>
    </row>
    <row r="17" spans="1:6" ht="18" customHeight="1" x14ac:dyDescent="0.25">
      <c r="A17" s="22" t="str">
        <f>F13</f>
        <v>Buidling /Office Expense</v>
      </c>
      <c r="B17" s="145" t="s">
        <v>138</v>
      </c>
      <c r="C17" s="145"/>
      <c r="D17" s="145"/>
      <c r="E17" s="15"/>
      <c r="F17" s="16">
        <v>156.32</v>
      </c>
    </row>
    <row r="18" spans="1:6" ht="18" customHeight="1" x14ac:dyDescent="0.25">
      <c r="A18" s="5"/>
      <c r="B18" s="88" t="s">
        <v>59</v>
      </c>
      <c r="C18" s="89"/>
      <c r="D18" s="89"/>
      <c r="E18" s="15"/>
      <c r="F18" s="17"/>
    </row>
    <row r="19" spans="1:6" ht="18" customHeight="1" x14ac:dyDescent="0.25">
      <c r="A19" s="5"/>
      <c r="B19" s="88" t="s">
        <v>139</v>
      </c>
      <c r="C19" s="89"/>
      <c r="D19" s="89"/>
      <c r="E19" s="30"/>
      <c r="F19" s="62"/>
    </row>
    <row r="20" spans="1:6" ht="18" customHeight="1" x14ac:dyDescent="0.25">
      <c r="A20" s="5"/>
      <c r="B20" s="151"/>
      <c r="C20" s="89"/>
      <c r="D20" s="89"/>
      <c r="E20" s="15"/>
      <c r="F20" s="17"/>
    </row>
    <row r="21" spans="1:6" ht="18" customHeight="1" x14ac:dyDescent="0.25">
      <c r="A21" s="5"/>
      <c r="B21" s="82"/>
      <c r="C21" s="82"/>
      <c r="D21" s="82"/>
      <c r="E21" s="15"/>
      <c r="F21" s="17"/>
    </row>
    <row r="22" spans="1:6" ht="18" customHeight="1" x14ac:dyDescent="0.25">
      <c r="A22" s="5"/>
      <c r="B22" s="125" t="s">
        <v>107</v>
      </c>
      <c r="C22" s="125"/>
      <c r="D22" s="125"/>
      <c r="E22" s="15"/>
      <c r="F22" s="17"/>
    </row>
    <row r="23" spans="1:6" ht="18" customHeight="1" thickBot="1" x14ac:dyDescent="0.3">
      <c r="A23" s="5"/>
      <c r="E23" s="15"/>
      <c r="F23" s="17"/>
    </row>
    <row r="24" spans="1:6" ht="18" customHeight="1" thickBot="1" x14ac:dyDescent="0.35">
      <c r="A24" s="5"/>
      <c r="D24" s="90" t="s">
        <v>17</v>
      </c>
      <c r="E24" s="90"/>
      <c r="F24" s="23">
        <f>SUM(F16:F23)</f>
        <v>156.32</v>
      </c>
    </row>
    <row r="25" spans="1:6" ht="18" customHeight="1" x14ac:dyDescent="0.25">
      <c r="A25" s="5"/>
      <c r="F25" s="11"/>
    </row>
    <row r="26" spans="1:6" ht="46.5" customHeight="1" x14ac:dyDescent="0.25">
      <c r="A26" s="91" t="s">
        <v>18</v>
      </c>
      <c r="B26" s="92"/>
      <c r="C26" s="92"/>
      <c r="D26" s="92"/>
      <c r="E26" s="92"/>
      <c r="F26" s="93"/>
    </row>
    <row r="27" spans="1:6" ht="15.75" thickBot="1" x14ac:dyDescent="0.3">
      <c r="A27" s="81"/>
      <c r="B27" s="82"/>
      <c r="C27" s="82"/>
      <c r="D27" s="82"/>
      <c r="E27" s="82"/>
      <c r="F27" s="83"/>
    </row>
    <row r="28" spans="1:6" ht="24.95" customHeight="1" thickBot="1" x14ac:dyDescent="0.3">
      <c r="A28" s="87" t="str">
        <f>CDPHP!A30</f>
        <v>Signature:    Patti Gustafson, Supervisor  C1                                                                   Date:   09/12/19</v>
      </c>
      <c r="B28" s="85"/>
      <c r="C28" s="85"/>
      <c r="D28" s="85"/>
      <c r="E28" s="85"/>
      <c r="F28" s="86"/>
    </row>
    <row r="29" spans="1:6" ht="24.95" customHeight="1" thickBot="1" x14ac:dyDescent="0.3">
      <c r="A29" s="81"/>
      <c r="B29" s="82"/>
      <c r="C29" s="82"/>
      <c r="D29" s="82"/>
      <c r="E29" s="82"/>
      <c r="F29" s="83"/>
    </row>
    <row r="30" spans="1:6" ht="24.95" customHeight="1" thickBot="1" x14ac:dyDescent="0.3">
      <c r="A30" s="84" t="s">
        <v>19</v>
      </c>
      <c r="B30" s="85"/>
      <c r="C30" s="85"/>
      <c r="D30" s="85"/>
      <c r="E30" s="85"/>
      <c r="F30" s="86"/>
    </row>
    <row r="31" spans="1:6" ht="24.95" customHeight="1" thickBot="1" x14ac:dyDescent="0.3">
      <c r="A31" s="5"/>
      <c r="F31" s="11"/>
    </row>
    <row r="32" spans="1:6" ht="24.95" customHeight="1" thickBot="1" x14ac:dyDescent="0.3">
      <c r="A32" s="84" t="s">
        <v>19</v>
      </c>
      <c r="B32" s="85"/>
      <c r="C32" s="85"/>
      <c r="D32" s="85"/>
      <c r="E32" s="85"/>
      <c r="F32" s="86"/>
    </row>
    <row r="33" spans="1:6" ht="24.95" customHeight="1" thickBot="1" x14ac:dyDescent="0.3">
      <c r="A33" s="5"/>
      <c r="F33" s="11"/>
    </row>
    <row r="34" spans="1:6" ht="24.95" customHeight="1" thickBot="1" x14ac:dyDescent="0.3">
      <c r="A34" s="84" t="s">
        <v>19</v>
      </c>
      <c r="B34" s="85"/>
      <c r="C34" s="85"/>
      <c r="D34" s="85"/>
      <c r="E34" s="85"/>
      <c r="F34" s="86"/>
    </row>
    <row r="35" spans="1:6" ht="24.95" customHeight="1" thickBot="1" x14ac:dyDescent="0.3">
      <c r="A35" s="5"/>
      <c r="F35" s="11"/>
    </row>
    <row r="36" spans="1:6" ht="24.95" customHeight="1" thickBot="1" x14ac:dyDescent="0.3">
      <c r="A36" s="84" t="s">
        <v>19</v>
      </c>
      <c r="B36" s="85"/>
      <c r="C36" s="85"/>
      <c r="D36" s="85"/>
      <c r="E36" s="85"/>
      <c r="F36" s="86"/>
    </row>
    <row r="37" spans="1:6" ht="24.95" customHeight="1" thickBot="1" x14ac:dyDescent="0.3">
      <c r="A37" s="18"/>
      <c r="B37" s="19"/>
      <c r="C37" s="19"/>
      <c r="D37" s="19"/>
      <c r="E37" s="19"/>
      <c r="F37" s="20"/>
    </row>
    <row r="38" spans="1:6" ht="24.95" customHeight="1" x14ac:dyDescent="0.25"/>
  </sheetData>
  <mergeCells count="35">
    <mergeCell ref="A30:F30"/>
    <mergeCell ref="A32:F32"/>
    <mergeCell ref="A34:F34"/>
    <mergeCell ref="A36:F36"/>
    <mergeCell ref="B22:D22"/>
    <mergeCell ref="D24:E24"/>
    <mergeCell ref="A26:F26"/>
    <mergeCell ref="A27:F27"/>
    <mergeCell ref="A28:F28"/>
    <mergeCell ref="A29:F29"/>
    <mergeCell ref="B21:D21"/>
    <mergeCell ref="B12:C12"/>
    <mergeCell ref="D12:E12"/>
    <mergeCell ref="B13:C13"/>
    <mergeCell ref="D13:E13"/>
    <mergeCell ref="D14:E14"/>
    <mergeCell ref="B15:D15"/>
    <mergeCell ref="B16:D16"/>
    <mergeCell ref="B17:D17"/>
    <mergeCell ref="B18:D18"/>
    <mergeCell ref="B19:D19"/>
    <mergeCell ref="B20:D20"/>
    <mergeCell ref="B7:C7"/>
    <mergeCell ref="D7:E7"/>
    <mergeCell ref="B8:C8"/>
    <mergeCell ref="D8:E8"/>
    <mergeCell ref="B11:C11"/>
    <mergeCell ref="D11:E11"/>
    <mergeCell ref="B6:C6"/>
    <mergeCell ref="D6:E6"/>
    <mergeCell ref="A1:A3"/>
    <mergeCell ref="B1:E1"/>
    <mergeCell ref="F1:F3"/>
    <mergeCell ref="B2:E2"/>
    <mergeCell ref="B3:E3"/>
  </mergeCells>
  <printOptions gridLines="1"/>
  <pageMargins left="0.25" right="0.25" top="0.75" bottom="0.75" header="0.3" footer="0.3"/>
  <pageSetup scale="90"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CDPHP</vt:lpstr>
      <vt:lpstr>Hughes Network System</vt:lpstr>
      <vt:lpstr>FCCSV</vt:lpstr>
      <vt:lpstr>On Time Waste</vt:lpstr>
      <vt:lpstr>Patti Gustafson (Verizon)</vt:lpstr>
      <vt:lpstr>National Grid</vt:lpstr>
      <vt:lpstr>National Grid Bldg (2)</vt:lpstr>
      <vt:lpstr>Evening Star Bookkeeping </vt:lpstr>
      <vt:lpstr>Verizon</vt:lpstr>
      <vt:lpstr>R.L.Parsons Inc</vt:lpstr>
      <vt:lpstr>Jess Vandewerker</vt:lpstr>
      <vt:lpstr>Office State Comptroller</vt:lpstr>
      <vt:lpstr>Prillcrest (L Prill)</vt:lpstr>
      <vt:lpstr>Allegra Schecter</vt:lpstr>
      <vt:lpstr>Kaps Krew Electric</vt:lpstr>
      <vt:lpstr>Pennysaver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Patti Gustafson</dc:creator>
  <cp:lastModifiedBy>Erin Seeley</cp:lastModifiedBy>
  <cp:lastPrinted>2019-09-11T19:14:24Z</cp:lastPrinted>
  <dcterms:created xsi:type="dcterms:W3CDTF">2015-11-18T20:50:27Z</dcterms:created>
  <dcterms:modified xsi:type="dcterms:W3CDTF">2019-09-12T03:28:07Z</dcterms:modified>
</cp:coreProperties>
</file>