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Erin\Documents\Town of Roseboom\Town Clerk Folder\Abstracts and minute attachments\2020 Attachments\December 10 Attachments\"/>
    </mc:Choice>
  </mc:AlternateContent>
  <bookViews>
    <workbookView xWindow="0" yWindow="0" windowWidth="20490" windowHeight="7755"/>
  </bookViews>
  <sheets>
    <sheet name="General Fund - Abstract" sheetId="1" r:id="rId1"/>
  </sheets>
  <definedNames>
    <definedName name="_xlnm.Print_Area" localSheetId="0">'General Fund - Abstract'!$A$1:$I$32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18" i="1" l="1"/>
  <c r="I17" i="1"/>
  <c r="I11" i="1" l="1"/>
</calcChain>
</file>

<file path=xl/comments1.xml><?xml version="1.0" encoding="utf-8"?>
<comments xmlns="http://schemas.openxmlformats.org/spreadsheetml/2006/main">
  <authors>
    <author>Patti Gustafson</author>
  </authors>
  <commentList>
    <comment ref="I4" authorId="0" shapeId="0">
      <text>
        <r>
          <rPr>
            <b/>
            <sz val="12"/>
            <color indexed="81"/>
            <rFont val="Tahoma"/>
            <family val="2"/>
          </rPr>
          <t xml:space="preserve">Patti Gustafson:
The re-newal Dec 01, 2019- Nov. 30, 2020 rate is:
</t>
        </r>
        <r>
          <rPr>
            <b/>
            <u/>
            <sz val="12"/>
            <color indexed="81"/>
            <rFont val="Tahoma"/>
            <family val="2"/>
          </rPr>
          <t xml:space="preserve">2021
</t>
        </r>
        <r>
          <rPr>
            <b/>
            <sz val="12"/>
            <color indexed="81"/>
            <rFont val="Tahoma"/>
            <family val="2"/>
          </rPr>
          <t xml:space="preserve">Effective: Dec. 01, 2020 - Nov 30, 2021:
Health..........$  849.00
Dental............    26.79
Total.................$ 875.79 per month
</t>
        </r>
        <r>
          <rPr>
            <b/>
            <u/>
            <sz val="12"/>
            <color indexed="81"/>
            <rFont val="Tahoma"/>
            <family val="2"/>
          </rPr>
          <t xml:space="preserve">
2020
</t>
        </r>
        <r>
          <rPr>
            <b/>
            <sz val="12"/>
            <color indexed="81"/>
            <rFont val="Tahoma"/>
            <family val="2"/>
          </rPr>
          <t xml:space="preserve">Health Ins       $ 850.54 -----Gold 221 EPO
Dental Ins  </t>
        </r>
        <r>
          <rPr>
            <b/>
            <u/>
            <sz val="12"/>
            <color indexed="81"/>
            <rFont val="Tahoma"/>
            <family val="2"/>
          </rPr>
          <t xml:space="preserve">      $   26.79
</t>
        </r>
        <r>
          <rPr>
            <b/>
            <sz val="12"/>
            <color indexed="81"/>
            <rFont val="Tahoma"/>
            <family val="2"/>
          </rPr>
          <t xml:space="preserve">                         $877.33
</t>
        </r>
        <r>
          <rPr>
            <u/>
            <sz val="12"/>
            <color indexed="81"/>
            <rFont val="Tahoma"/>
            <family val="2"/>
          </rPr>
          <t>2019</t>
        </r>
        <r>
          <rPr>
            <sz val="12"/>
            <color indexed="81"/>
            <rFont val="Tahoma"/>
            <family val="2"/>
          </rPr>
          <t xml:space="preserve">
Health Ins     $ 984.88 ......Platinum Plan
</t>
        </r>
        <r>
          <rPr>
            <u/>
            <sz val="12"/>
            <color indexed="81"/>
            <rFont val="Tahoma"/>
            <family val="2"/>
          </rPr>
          <t>Dental Ins.    $   26.26</t>
        </r>
        <r>
          <rPr>
            <sz val="12"/>
            <color indexed="81"/>
            <rFont val="Tahoma"/>
            <family val="2"/>
          </rPr>
          <t xml:space="preserve">
                           $1011.14
</t>
        </r>
        <r>
          <rPr>
            <u/>
            <sz val="12"/>
            <color indexed="81"/>
            <rFont val="Tahoma"/>
            <family val="2"/>
          </rPr>
          <t>2018</t>
        </r>
        <r>
          <rPr>
            <sz val="12"/>
            <color indexed="81"/>
            <rFont val="Tahoma"/>
            <family val="2"/>
          </rPr>
          <t xml:space="preserve">
Health Ins………$856.93           
</t>
        </r>
        <r>
          <rPr>
            <u/>
            <sz val="12"/>
            <color indexed="81"/>
            <rFont val="Tahoma"/>
            <family val="2"/>
          </rPr>
          <t xml:space="preserve">Dental Ins…….   26.26   </t>
        </r>
        <r>
          <rPr>
            <sz val="12"/>
            <color indexed="81"/>
            <rFont val="Tahoma"/>
            <family val="2"/>
          </rPr>
          <t xml:space="preserve">        </t>
        </r>
        <r>
          <rPr>
            <u/>
            <sz val="12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 xml:space="preserve">                           $883.19    (old Rate)
      </t>
        </r>
        <r>
          <rPr>
            <u/>
            <sz val="9"/>
            <color indexed="81"/>
            <rFont val="Tahoma"/>
            <family val="2"/>
          </rPr>
          <t xml:space="preserve">
</t>
        </r>
        <r>
          <rPr>
            <u/>
            <sz val="12"/>
            <color indexed="81"/>
            <rFont val="Tahoma"/>
            <family val="2"/>
          </rPr>
          <t xml:space="preserve">2017
</t>
        </r>
        <r>
          <rPr>
            <sz val="12"/>
            <color indexed="81"/>
            <rFont val="Tahoma"/>
            <family val="2"/>
          </rPr>
          <t xml:space="preserve">Health Ins……$782.50
</t>
        </r>
        <r>
          <rPr>
            <u/>
            <sz val="12"/>
            <color indexed="81"/>
            <rFont val="Tahoma"/>
            <family val="2"/>
          </rPr>
          <t xml:space="preserve">Dental Ins....$ 26.26
</t>
        </r>
        <r>
          <rPr>
            <sz val="12"/>
            <color indexed="81"/>
            <rFont val="Tahoma"/>
            <family val="2"/>
          </rPr>
          <t xml:space="preserve">                   $808.76 (old Rate)</t>
        </r>
      </text>
    </comment>
  </commentList>
</comments>
</file>

<file path=xl/sharedStrings.xml><?xml version="1.0" encoding="utf-8"?>
<sst xmlns="http://schemas.openxmlformats.org/spreadsheetml/2006/main" count="130" uniqueCount="101">
  <si>
    <t>GENERAL FUND</t>
  </si>
  <si>
    <t>VOUCHER NO.</t>
  </si>
  <si>
    <t>APPROPRIATION ACCOUNT</t>
  </si>
  <si>
    <t>PAYMENT TYPE</t>
  </si>
  <si>
    <t>AMOUNT</t>
  </si>
  <si>
    <t>A.1640.4</t>
  </si>
  <si>
    <t>TOWN OF ROSEBOOM</t>
  </si>
  <si>
    <t xml:space="preserve"> </t>
  </si>
  <si>
    <t>PO Box 5251</t>
  </si>
  <si>
    <t>Binghamton, NY 13902-5251</t>
  </si>
  <si>
    <t>A.9060.8</t>
  </si>
  <si>
    <t xml:space="preserve">Sprakers, New York 12166                   </t>
  </si>
  <si>
    <t>A.8160.4</t>
  </si>
  <si>
    <t>Cherry Valley, NY 13320</t>
  </si>
  <si>
    <t>Check</t>
  </si>
  <si>
    <t>PO Box 81</t>
  </si>
  <si>
    <t>VENDOR  NAME</t>
  </si>
  <si>
    <t>Nature:   General Fund</t>
  </si>
  <si>
    <t xml:space="preserve">ABSTRACT NO.    </t>
  </si>
  <si>
    <t>Title:</t>
  </si>
  <si>
    <t>Date:</t>
  </si>
  <si>
    <t>Supervisor</t>
  </si>
  <si>
    <t>Deputy-Supervisor</t>
  </si>
  <si>
    <t>Council Person</t>
  </si>
  <si>
    <t>Cobleskill, NY 12043</t>
  </si>
  <si>
    <t>PO Box 11742</t>
  </si>
  <si>
    <t>Newark, NJ  07101-4742</t>
  </si>
  <si>
    <t>A.5182.4</t>
  </si>
  <si>
    <t>Schoharie, NY 12157</t>
  </si>
  <si>
    <t>A.1220.47</t>
  </si>
  <si>
    <t>Patti Gustafson</t>
  </si>
  <si>
    <t>Curtis VanDewerker</t>
  </si>
  <si>
    <t>Allegra Schecter</t>
  </si>
  <si>
    <t>Charles Dimaond</t>
  </si>
  <si>
    <t>Name:</t>
  </si>
  <si>
    <t>Signature:</t>
  </si>
  <si>
    <t>PO Box 15125</t>
  </si>
  <si>
    <t>Albany, NY 12212</t>
  </si>
  <si>
    <t>A.1640.4 / A.1110.4</t>
  </si>
  <si>
    <t>PO Box 96874</t>
  </si>
  <si>
    <t>Chicago  IL 60693-6874</t>
  </si>
  <si>
    <t>Description</t>
  </si>
  <si>
    <t xml:space="preserve">CDPHP  Health  &amp; Dental Insurance                   </t>
  </si>
  <si>
    <t>Hughes Network System</t>
  </si>
  <si>
    <t xml:space="preserve">Internet Service: </t>
  </si>
  <si>
    <t xml:space="preserve">On Time Waste Disposal                            </t>
  </si>
  <si>
    <t xml:space="preserve">Verizon                                                                      </t>
  </si>
  <si>
    <t xml:space="preserve">National Grid                                                         </t>
  </si>
  <si>
    <t xml:space="preserve">National Grid                                                 </t>
  </si>
  <si>
    <t xml:space="preserve">Evening Star Bookkeeping                           </t>
  </si>
  <si>
    <t xml:space="preserve">Patti Gustafson                                        </t>
  </si>
  <si>
    <t xml:space="preserve">Jessica VanDewerker                          </t>
  </si>
  <si>
    <r>
      <t xml:space="preserve">  </t>
    </r>
    <r>
      <rPr>
        <sz val="10"/>
        <color theme="1"/>
        <rFont val="Calibri"/>
        <family val="2"/>
        <scheme val="minor"/>
      </rPr>
      <t xml:space="preserve">   </t>
    </r>
    <r>
      <rPr>
        <b/>
        <sz val="14"/>
        <color theme="1"/>
        <rFont val="Calibri"/>
        <family val="2"/>
        <scheme val="minor"/>
      </rPr>
      <t>Check</t>
    </r>
  </si>
  <si>
    <t>c/o  678 East Main St.</t>
  </si>
  <si>
    <t>393 Doc Ahlers Road</t>
  </si>
  <si>
    <t>Steve Gridley</t>
  </si>
  <si>
    <t xml:space="preserve">Maintenance Services: 2 hrs </t>
  </si>
  <si>
    <t>Bookkeeping/Accounting Services: Oct.</t>
  </si>
  <si>
    <t>Mileage Reimbursement: Jan - Jun 2020</t>
  </si>
  <si>
    <t>c/o 678 East Main Street</t>
  </si>
  <si>
    <t>December 2020</t>
  </si>
  <si>
    <r>
      <t xml:space="preserve">Insurance Premium: Dec.  2020             Note: </t>
    </r>
    <r>
      <rPr>
        <b/>
        <sz val="13"/>
        <color theme="1"/>
        <rFont val="Calibri"/>
        <family val="2"/>
        <scheme val="minor"/>
      </rPr>
      <t xml:space="preserve">Dan Gage effective 9-1-2020 </t>
    </r>
  </si>
  <si>
    <t>Refuse Service: Nov 2020</t>
  </si>
  <si>
    <t xml:space="preserve">Telephone Service: </t>
  </si>
  <si>
    <t>Outdoor Street Lighting Service:                          10/19-11/18</t>
  </si>
  <si>
    <t>Electric Service: Garage &amp; Office Bldg                10/29 - 12/01/20</t>
  </si>
  <si>
    <t>Internet Service-Town Share:11/02 - 12/02</t>
  </si>
  <si>
    <t>R.L. Parsons Inc</t>
  </si>
  <si>
    <t>Kerosene Fuel  Inv#134163  170 Gallons</t>
  </si>
  <si>
    <t>PO Box 336</t>
  </si>
  <si>
    <t>Sharon Springs, NY 13459-0336</t>
  </si>
  <si>
    <t>NYS &amp;  Local Retirement System</t>
  </si>
  <si>
    <t>2021 Annual Invoice; due 12/15/20</t>
  </si>
  <si>
    <t>110 State Street</t>
  </si>
  <si>
    <t>Albany, NY 12244</t>
  </si>
  <si>
    <t>A.9010.8</t>
  </si>
  <si>
    <t>APHNYS</t>
  </si>
  <si>
    <t>2021 Dues: Historian</t>
  </si>
  <si>
    <t>PO Box 1363</t>
  </si>
  <si>
    <t>Sag Harbor, NY  11963</t>
  </si>
  <si>
    <t>A.7510.4</t>
  </si>
  <si>
    <t>Pennysaver</t>
  </si>
  <si>
    <t>Advertising/Notices: Budget &amp; Hwy Rds</t>
  </si>
  <si>
    <t>PO Box 111</t>
  </si>
  <si>
    <t>Norwich, NY 13815</t>
  </si>
  <si>
    <t>A.1670.4</t>
  </si>
  <si>
    <t>Cobleskill Agway</t>
  </si>
  <si>
    <t>PO Box 37</t>
  </si>
  <si>
    <t>A.1620.4</t>
  </si>
  <si>
    <t>Cherry Valley Hardware</t>
  </si>
  <si>
    <t>Salt Shed Expenses</t>
  </si>
  <si>
    <t>12 Gallons Paint -inside garage walls</t>
  </si>
  <si>
    <t>38 Genesee Street</t>
  </si>
  <si>
    <t>Paid On-Line:  11/09/20</t>
  </si>
  <si>
    <t xml:space="preserve">Filed: </t>
  </si>
  <si>
    <t>Signature: _______________________________________  Date:</t>
  </si>
  <si>
    <t>Erin Seeley- Town Clerk/Collector</t>
  </si>
  <si>
    <t>Mileage Reimbursement: Jan-Dec. 2020</t>
  </si>
  <si>
    <t>387 Honey Hill Rd</t>
  </si>
  <si>
    <t>Amount Claimed: $ 23,729.48</t>
  </si>
  <si>
    <t>Amount Allowed: $ 23,729.48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</si>
</sst>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(&quot;$&quot;* #,##0.00_);_(&quot;$&quot;* \(#,##0.00\);_(&quot;$&quot;* &quot;-&quot;??_);_(@_)"/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12"/>
      <color indexed="81"/>
      <name val="Tahoma"/>
      <family val="2"/>
    </font>
    <font>
      <sz val="12"/>
      <color indexed="81"/>
      <name val="Tahoma"/>
      <family val="2"/>
    </font>
    <font>
      <u/>
      <sz val="12"/>
      <color indexed="81"/>
      <name val="Tahoma"/>
      <family val="2"/>
    </font>
    <font>
      <b/>
      <u/>
      <sz val="12"/>
      <color indexed="81"/>
      <name val="Tahoma"/>
      <family val="2"/>
    </font>
    <font>
      <sz val="10"/>
      <color theme="1"/>
      <name val="Calibri"/>
      <family val="2"/>
      <scheme val="minor"/>
    </font>
    <font>
      <u/>
      <sz val="9"/>
      <color indexed="81"/>
      <name val="Tahoma"/>
      <family val="2"/>
    </font>
    <font>
      <b/>
      <sz val="10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48"/>
      <color theme="1"/>
      <name val="Calibri"/>
      <family val="2"/>
      <scheme val="minor"/>
    </font>
    <font>
      <b/>
      <sz val="48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2" fillId="0" borderId="7" xfId="0" applyFont="1" applyBorder="1" applyAlignment="1">
      <alignment horizontal="center"/>
    </xf>
    <xf numFmtId="0" fontId="1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10" fontId="1" fillId="0" borderId="0" xfId="0" applyNumberFormat="1" applyFont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1" fillId="2" borderId="6" xfId="0" applyFont="1" applyFill="1" applyBorder="1" applyAlignment="1">
      <alignment horizontal="center"/>
    </xf>
    <xf numFmtId="0" fontId="2" fillId="2" borderId="1" xfId="0" applyFont="1" applyFill="1" applyBorder="1"/>
    <xf numFmtId="0" fontId="2" fillId="2" borderId="2" xfId="0" applyFont="1" applyFill="1" applyBorder="1"/>
    <xf numFmtId="0" fontId="2" fillId="2" borderId="2" xfId="0" applyFont="1" applyFill="1" applyBorder="1" applyAlignment="1">
      <alignment horizontal="center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center"/>
    </xf>
    <xf numFmtId="44" fontId="2" fillId="0" borderId="11" xfId="0" applyNumberFormat="1" applyFont="1" applyBorder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5" xfId="0" applyFont="1" applyBorder="1" applyAlignment="1">
      <alignment horizontal="center"/>
    </xf>
    <xf numFmtId="0" fontId="12" fillId="0" borderId="0" xfId="0" applyFont="1"/>
    <xf numFmtId="0" fontId="2" fillId="0" borderId="9" xfId="0" applyFont="1" applyBorder="1" applyAlignment="1">
      <alignment horizontal="center"/>
    </xf>
    <xf numFmtId="0" fontId="12" fillId="0" borderId="0" xfId="0" applyFont="1" applyFill="1"/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left" wrapText="1"/>
    </xf>
    <xf numFmtId="0" fontId="2" fillId="0" borderId="3" xfId="0" applyFont="1" applyBorder="1" applyAlignment="1">
      <alignment horizontal="left"/>
    </xf>
    <xf numFmtId="0" fontId="2" fillId="2" borderId="4" xfId="0" applyFont="1" applyFill="1" applyBorder="1"/>
    <xf numFmtId="0" fontId="2" fillId="0" borderId="10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44" fontId="2" fillId="0" borderId="11" xfId="0" applyNumberFormat="1" applyFont="1" applyBorder="1" applyAlignment="1">
      <alignment horizontal="right"/>
    </xf>
    <xf numFmtId="0" fontId="2" fillId="0" borderId="12" xfId="0" applyFont="1" applyBorder="1" applyAlignment="1">
      <alignment horizontal="center" wrapText="1"/>
    </xf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wrapText="1"/>
    </xf>
    <xf numFmtId="0" fontId="2" fillId="0" borderId="12" xfId="0" applyFont="1" applyBorder="1" applyAlignment="1">
      <alignment horizontal="center"/>
    </xf>
    <xf numFmtId="0" fontId="14" fillId="0" borderId="12" xfId="0" applyFont="1" applyBorder="1" applyAlignment="1"/>
    <xf numFmtId="0" fontId="14" fillId="0" borderId="12" xfId="0" applyFont="1" applyBorder="1" applyAlignment="1">
      <alignment horizontal="center" wrapText="1"/>
    </xf>
    <xf numFmtId="44" fontId="2" fillId="0" borderId="12" xfId="0" applyNumberFormat="1" applyFont="1" applyBorder="1" applyAlignment="1">
      <alignment horizontal="right"/>
    </xf>
    <xf numFmtId="0" fontId="2" fillId="0" borderId="12" xfId="0" applyFont="1" applyBorder="1" applyAlignment="1">
      <alignment horizontal="left" wrapText="1"/>
    </xf>
    <xf numFmtId="44" fontId="2" fillId="0" borderId="12" xfId="0" applyNumberFormat="1" applyFont="1" applyFill="1" applyBorder="1" applyAlignment="1">
      <alignment horizontal="right"/>
    </xf>
    <xf numFmtId="0" fontId="2" fillId="0" borderId="12" xfId="0" applyFont="1" applyBorder="1" applyAlignment="1"/>
    <xf numFmtId="14" fontId="3" fillId="0" borderId="12" xfId="0" applyNumberFormat="1" applyFont="1" applyBorder="1" applyAlignment="1">
      <alignment horizontal="center" vertical="center"/>
    </xf>
    <xf numFmtId="44" fontId="4" fillId="0" borderId="12" xfId="0" applyNumberFormat="1" applyFont="1" applyBorder="1"/>
    <xf numFmtId="0" fontId="2" fillId="0" borderId="12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left"/>
    </xf>
    <xf numFmtId="0" fontId="2" fillId="0" borderId="12" xfId="0" applyFont="1" applyFill="1" applyBorder="1" applyAlignment="1">
      <alignment horizontal="left" wrapText="1"/>
    </xf>
    <xf numFmtId="14" fontId="3" fillId="0" borderId="12" xfId="0" applyNumberFormat="1" applyFont="1" applyFill="1" applyBorder="1" applyAlignment="1">
      <alignment horizontal="center" vertical="center"/>
    </xf>
    <xf numFmtId="14" fontId="2" fillId="0" borderId="12" xfId="0" applyNumberFormat="1" applyFont="1" applyBorder="1" applyAlignment="1">
      <alignment horizontal="center"/>
    </xf>
    <xf numFmtId="0" fontId="6" fillId="0" borderId="12" xfId="0" applyFont="1" applyFill="1" applyBorder="1" applyAlignment="1">
      <alignment horizontal="left" wrapText="1"/>
    </xf>
    <xf numFmtId="0" fontId="2" fillId="0" borderId="10" xfId="0" applyFont="1" applyBorder="1" applyAlignment="1"/>
    <xf numFmtId="0" fontId="16" fillId="0" borderId="6" xfId="0" applyFont="1" applyBorder="1" applyAlignment="1">
      <alignment horizontal="center"/>
    </xf>
    <xf numFmtId="0" fontId="17" fillId="0" borderId="0" xfId="0" applyFont="1" applyAlignment="1"/>
    <xf numFmtId="44" fontId="4" fillId="0" borderId="12" xfId="0" applyNumberFormat="1" applyFont="1" applyFill="1" applyBorder="1"/>
    <xf numFmtId="0" fontId="2" fillId="0" borderId="3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center"/>
    </xf>
    <xf numFmtId="14" fontId="3" fillId="0" borderId="3" xfId="0" applyNumberFormat="1" applyFont="1" applyFill="1" applyBorder="1" applyAlignment="1">
      <alignment horizontal="center" vertical="center"/>
    </xf>
    <xf numFmtId="44" fontId="12" fillId="0" borderId="0" xfId="0" applyNumberFormat="1" applyFont="1" applyFill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 applyAlignment="1">
      <alignment horizontal="right"/>
    </xf>
    <xf numFmtId="0" fontId="2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center"/>
    </xf>
    <xf numFmtId="14" fontId="3" fillId="0" borderId="0" xfId="0" applyNumberFormat="1" applyFont="1" applyFill="1" applyBorder="1" applyAlignment="1">
      <alignment horizontal="center" vertical="center"/>
    </xf>
    <xf numFmtId="44" fontId="2" fillId="0" borderId="0" xfId="0" applyNumberFormat="1" applyFont="1" applyFill="1" applyBorder="1" applyAlignment="1">
      <alignment horizontal="right"/>
    </xf>
    <xf numFmtId="0" fontId="3" fillId="0" borderId="3" xfId="0" applyFont="1" applyFill="1" applyBorder="1" applyAlignment="1">
      <alignment horizontal="right"/>
    </xf>
    <xf numFmtId="0" fontId="17" fillId="0" borderId="6" xfId="0" applyFont="1" applyFill="1" applyBorder="1" applyAlignment="1">
      <alignment horizontal="center" wrapText="1"/>
    </xf>
    <xf numFmtId="0" fontId="17" fillId="0" borderId="0" xfId="0" applyFont="1" applyFill="1" applyAlignment="1">
      <alignment horizontal="center" wrapText="1"/>
    </xf>
    <xf numFmtId="49" fontId="7" fillId="2" borderId="1" xfId="0" applyNumberFormat="1" applyFont="1" applyFill="1" applyBorder="1" applyAlignment="1">
      <alignment horizontal="center"/>
    </xf>
    <xf numFmtId="49" fontId="7" fillId="2" borderId="2" xfId="0" applyNumberFormat="1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7" xfId="0" applyFont="1" applyBorder="1" applyAlignment="1">
      <alignment horizontal="left"/>
    </xf>
    <xf numFmtId="0" fontId="2" fillId="0" borderId="8" xfId="0" applyFont="1" applyBorder="1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0" xfId="0" applyFont="1" applyAlignment="1">
      <alignment horizontal="left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2" fillId="0" borderId="12" xfId="0" applyNumberFormat="1" applyFont="1" applyFill="1" applyBorder="1" applyAlignment="1">
      <alignment horizontal="right"/>
    </xf>
    <xf numFmtId="164" fontId="2" fillId="0" borderId="9" xfId="0" applyNumberFormat="1" applyFont="1" applyFill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J42"/>
  <sheetViews>
    <sheetView tabSelected="1" topLeftCell="A22" zoomScale="70" zoomScaleNormal="70" workbookViewId="0">
      <selection activeCell="B34" sqref="B34"/>
    </sheetView>
  </sheetViews>
  <sheetFormatPr defaultColWidth="9.140625" defaultRowHeight="18.75" x14ac:dyDescent="0.3"/>
  <cols>
    <col min="1" max="1" width="11.7109375" style="2" customWidth="1"/>
    <col min="2" max="2" width="38.5703125" style="5" customWidth="1"/>
    <col min="3" max="3" width="47.140625" style="5" customWidth="1"/>
    <col min="4" max="4" width="26.42578125" style="4" customWidth="1"/>
    <col min="5" max="5" width="31.28515625" style="4" customWidth="1"/>
    <col min="6" max="6" width="21.7109375" style="2" customWidth="1"/>
    <col min="7" max="7" width="1.42578125" style="2" customWidth="1"/>
    <col min="8" max="8" width="19.5703125" style="1" customWidth="1"/>
    <col min="9" max="9" width="14.140625" style="1" customWidth="1"/>
    <col min="10" max="10" width="10" style="17" bestFit="1" customWidth="1"/>
    <col min="11" max="16384" width="9.140625" style="1"/>
  </cols>
  <sheetData>
    <row r="1" spans="1:10" ht="28.9" customHeight="1" thickBot="1" x14ac:dyDescent="0.4">
      <c r="A1" s="9" t="s">
        <v>0</v>
      </c>
      <c r="B1" s="10"/>
      <c r="C1" s="23"/>
      <c r="D1" s="64" t="s">
        <v>60</v>
      </c>
      <c r="E1" s="65"/>
      <c r="F1" s="8"/>
      <c r="G1" s="8"/>
      <c r="H1" s="9" t="s">
        <v>18</v>
      </c>
      <c r="I1" s="11">
        <v>12</v>
      </c>
    </row>
    <row r="2" spans="1:10" ht="36" customHeight="1" x14ac:dyDescent="0.3">
      <c r="A2" s="24" t="s">
        <v>1</v>
      </c>
      <c r="B2" s="24" t="s">
        <v>16</v>
      </c>
      <c r="C2" s="24" t="s">
        <v>41</v>
      </c>
      <c r="D2" s="66" t="s">
        <v>7</v>
      </c>
      <c r="E2" s="67"/>
      <c r="F2" s="25" t="s">
        <v>2</v>
      </c>
      <c r="G2" s="25"/>
      <c r="H2" s="25" t="s">
        <v>3</v>
      </c>
      <c r="I2" s="26" t="s">
        <v>4</v>
      </c>
    </row>
    <row r="3" spans="1:10" ht="31.9" customHeight="1" x14ac:dyDescent="0.3">
      <c r="A3" s="53">
        <v>153</v>
      </c>
      <c r="B3" s="53" t="s">
        <v>71</v>
      </c>
      <c r="C3" s="53" t="s">
        <v>72</v>
      </c>
      <c r="D3" s="54" t="s">
        <v>73</v>
      </c>
      <c r="E3" s="54" t="s">
        <v>74</v>
      </c>
      <c r="F3" s="53" t="s">
        <v>75</v>
      </c>
      <c r="G3" s="53"/>
      <c r="H3" s="53" t="s">
        <v>14</v>
      </c>
      <c r="I3" s="55">
        <v>9709</v>
      </c>
    </row>
    <row r="4" spans="1:10" ht="31.9" customHeight="1" x14ac:dyDescent="0.3">
      <c r="A4" s="27">
        <v>154</v>
      </c>
      <c r="B4" s="28" t="s">
        <v>42</v>
      </c>
      <c r="C4" s="29" t="s">
        <v>61</v>
      </c>
      <c r="D4" s="28" t="s">
        <v>8</v>
      </c>
      <c r="E4" s="28" t="s">
        <v>9</v>
      </c>
      <c r="F4" s="30" t="s">
        <v>10</v>
      </c>
      <c r="G4" s="31"/>
      <c r="H4" s="32" t="s">
        <v>52</v>
      </c>
      <c r="I4" s="33">
        <v>875.79</v>
      </c>
      <c r="J4" s="19"/>
    </row>
    <row r="5" spans="1:10" ht="31.9" customHeight="1" x14ac:dyDescent="0.3">
      <c r="A5" s="27">
        <v>155</v>
      </c>
      <c r="B5" s="34" t="s">
        <v>43</v>
      </c>
      <c r="C5" s="29" t="s">
        <v>44</v>
      </c>
      <c r="D5" s="29" t="s">
        <v>39</v>
      </c>
      <c r="E5" s="29" t="s">
        <v>40</v>
      </c>
      <c r="F5" s="27" t="s">
        <v>38</v>
      </c>
      <c r="G5" s="27"/>
      <c r="H5" s="44" t="s">
        <v>93</v>
      </c>
      <c r="I5" s="35">
        <v>90.49</v>
      </c>
    </row>
    <row r="6" spans="1:10" ht="31.9" customHeight="1" x14ac:dyDescent="0.3">
      <c r="A6" s="53">
        <v>156</v>
      </c>
      <c r="B6" s="28" t="s">
        <v>45</v>
      </c>
      <c r="C6" s="36" t="s">
        <v>62</v>
      </c>
      <c r="D6" s="28" t="s">
        <v>15</v>
      </c>
      <c r="E6" s="28" t="s">
        <v>11</v>
      </c>
      <c r="F6" s="30" t="s">
        <v>12</v>
      </c>
      <c r="G6" s="37"/>
      <c r="H6" s="39" t="s">
        <v>14</v>
      </c>
      <c r="I6" s="38">
        <v>32</v>
      </c>
    </row>
    <row r="7" spans="1:10" ht="31.9" customHeight="1" x14ac:dyDescent="0.3">
      <c r="A7" s="27">
        <v>157</v>
      </c>
      <c r="B7" s="28" t="s">
        <v>46</v>
      </c>
      <c r="C7" s="36" t="s">
        <v>63</v>
      </c>
      <c r="D7" s="28" t="s">
        <v>36</v>
      </c>
      <c r="E7" s="28" t="s">
        <v>37</v>
      </c>
      <c r="F7" s="27" t="s">
        <v>5</v>
      </c>
      <c r="G7" s="37"/>
      <c r="H7" s="44" t="s">
        <v>93</v>
      </c>
      <c r="I7" s="35">
        <v>163.30000000000001</v>
      </c>
    </row>
    <row r="8" spans="1:10" ht="31.9" customHeight="1" x14ac:dyDescent="0.3">
      <c r="A8" s="27">
        <v>158</v>
      </c>
      <c r="B8" s="28" t="s">
        <v>47</v>
      </c>
      <c r="C8" s="29" t="s">
        <v>64</v>
      </c>
      <c r="D8" s="28" t="s">
        <v>25</v>
      </c>
      <c r="E8" s="28" t="s">
        <v>26</v>
      </c>
      <c r="F8" s="27" t="s">
        <v>27</v>
      </c>
      <c r="G8" s="27"/>
      <c r="H8" s="44" t="s">
        <v>93</v>
      </c>
      <c r="I8" s="48">
        <v>188.7</v>
      </c>
    </row>
    <row r="9" spans="1:10" ht="31.9" customHeight="1" x14ac:dyDescent="0.3">
      <c r="A9" s="53">
        <v>159</v>
      </c>
      <c r="B9" s="28" t="s">
        <v>48</v>
      </c>
      <c r="C9" s="29" t="s">
        <v>65</v>
      </c>
      <c r="D9" s="28" t="s">
        <v>25</v>
      </c>
      <c r="E9" s="28" t="s">
        <v>26</v>
      </c>
      <c r="F9" s="30" t="s">
        <v>5</v>
      </c>
      <c r="G9" s="37"/>
      <c r="H9" s="44" t="s">
        <v>93</v>
      </c>
      <c r="I9" s="48">
        <v>121.2</v>
      </c>
    </row>
    <row r="10" spans="1:10" ht="31.9" customHeight="1" x14ac:dyDescent="0.3">
      <c r="A10" s="27">
        <v>160</v>
      </c>
      <c r="B10" s="28" t="s">
        <v>49</v>
      </c>
      <c r="C10" s="36" t="s">
        <v>57</v>
      </c>
      <c r="D10" s="28" t="s">
        <v>7</v>
      </c>
      <c r="E10" s="28" t="s">
        <v>28</v>
      </c>
      <c r="F10" s="30" t="s">
        <v>29</v>
      </c>
      <c r="G10" s="37"/>
      <c r="H10" s="30" t="s">
        <v>14</v>
      </c>
      <c r="I10" s="35">
        <v>509.15</v>
      </c>
    </row>
    <row r="11" spans="1:10" ht="31.9" customHeight="1" x14ac:dyDescent="0.3">
      <c r="A11" s="27">
        <v>161</v>
      </c>
      <c r="B11" s="28" t="s">
        <v>50</v>
      </c>
      <c r="C11" s="36" t="s">
        <v>66</v>
      </c>
      <c r="D11" s="28" t="s">
        <v>53</v>
      </c>
      <c r="E11" s="28" t="s">
        <v>24</v>
      </c>
      <c r="F11" s="30" t="s">
        <v>5</v>
      </c>
      <c r="G11" s="37"/>
      <c r="H11" s="30" t="s">
        <v>14</v>
      </c>
      <c r="I11" s="35">
        <f>SUM(108.4*65%)</f>
        <v>70.460000000000008</v>
      </c>
    </row>
    <row r="12" spans="1:10" ht="31.9" customHeight="1" x14ac:dyDescent="0.3">
      <c r="A12" s="53">
        <v>162</v>
      </c>
      <c r="B12" s="28" t="s">
        <v>51</v>
      </c>
      <c r="C12" s="36" t="s">
        <v>56</v>
      </c>
      <c r="D12" s="28" t="s">
        <v>54</v>
      </c>
      <c r="E12" s="28" t="s">
        <v>13</v>
      </c>
      <c r="F12" s="30" t="s">
        <v>5</v>
      </c>
      <c r="G12" s="37"/>
      <c r="H12" s="30" t="s">
        <v>14</v>
      </c>
      <c r="I12" s="35">
        <v>30</v>
      </c>
    </row>
    <row r="13" spans="1:10" ht="31.9" customHeight="1" x14ac:dyDescent="0.3">
      <c r="A13" s="27">
        <v>163</v>
      </c>
      <c r="B13" s="28" t="s">
        <v>67</v>
      </c>
      <c r="C13" s="36" t="s">
        <v>68</v>
      </c>
      <c r="D13" s="28" t="s">
        <v>69</v>
      </c>
      <c r="E13" s="28" t="s">
        <v>70</v>
      </c>
      <c r="F13" s="30" t="s">
        <v>5</v>
      </c>
      <c r="G13" s="37"/>
      <c r="H13" s="30" t="s">
        <v>14</v>
      </c>
      <c r="I13" s="35">
        <v>437.73</v>
      </c>
    </row>
    <row r="14" spans="1:10" ht="31.9" customHeight="1" x14ac:dyDescent="0.3">
      <c r="A14" s="27">
        <v>164</v>
      </c>
      <c r="B14" s="28" t="s">
        <v>76</v>
      </c>
      <c r="C14" s="36" t="s">
        <v>77</v>
      </c>
      <c r="D14" s="28" t="s">
        <v>78</v>
      </c>
      <c r="E14" s="28" t="s">
        <v>79</v>
      </c>
      <c r="F14" s="30" t="s">
        <v>80</v>
      </c>
      <c r="G14" s="37"/>
      <c r="H14" s="30" t="s">
        <v>14</v>
      </c>
      <c r="I14" s="35">
        <v>25</v>
      </c>
    </row>
    <row r="15" spans="1:10" ht="31.9" customHeight="1" x14ac:dyDescent="0.3">
      <c r="A15" s="53">
        <v>165</v>
      </c>
      <c r="B15" s="28" t="s">
        <v>50</v>
      </c>
      <c r="C15" s="36" t="s">
        <v>58</v>
      </c>
      <c r="D15" s="34" t="s">
        <v>59</v>
      </c>
      <c r="E15" s="28" t="s">
        <v>24</v>
      </c>
      <c r="F15" s="30" t="s">
        <v>29</v>
      </c>
      <c r="G15" s="37"/>
      <c r="H15" s="39" t="s">
        <v>14</v>
      </c>
      <c r="I15" s="33">
        <v>633.94000000000005</v>
      </c>
      <c r="J15" s="19"/>
    </row>
    <row r="16" spans="1:10" ht="31.9" customHeight="1" x14ac:dyDescent="0.3">
      <c r="A16" s="27">
        <v>166</v>
      </c>
      <c r="B16" s="40" t="s">
        <v>81</v>
      </c>
      <c r="C16" s="41" t="s">
        <v>82</v>
      </c>
      <c r="D16" s="41" t="s">
        <v>83</v>
      </c>
      <c r="E16" s="40" t="s">
        <v>84</v>
      </c>
      <c r="F16" s="39" t="s">
        <v>85</v>
      </c>
      <c r="G16" s="42"/>
      <c r="H16" s="39" t="s">
        <v>14</v>
      </c>
      <c r="I16" s="35">
        <v>506.5</v>
      </c>
      <c r="J16" s="52"/>
    </row>
    <row r="17" spans="1:10" ht="31.9" customHeight="1" x14ac:dyDescent="0.3">
      <c r="A17" s="27">
        <v>167</v>
      </c>
      <c r="B17" s="40" t="s">
        <v>86</v>
      </c>
      <c r="C17" s="41" t="s">
        <v>90</v>
      </c>
      <c r="D17" s="41" t="s">
        <v>87</v>
      </c>
      <c r="E17" s="40" t="s">
        <v>24</v>
      </c>
      <c r="F17" s="39" t="s">
        <v>88</v>
      </c>
      <c r="G17" s="42"/>
      <c r="H17" s="39" t="s">
        <v>14</v>
      </c>
      <c r="I17" s="35">
        <f>SUM(774.42+108+8731.8)</f>
        <v>9614.2199999999993</v>
      </c>
      <c r="J17" s="52"/>
    </row>
    <row r="18" spans="1:10" ht="31.9" customHeight="1" x14ac:dyDescent="0.3">
      <c r="A18" s="27">
        <v>168</v>
      </c>
      <c r="B18" s="40" t="s">
        <v>89</v>
      </c>
      <c r="C18" s="41" t="s">
        <v>91</v>
      </c>
      <c r="D18" s="41" t="s">
        <v>92</v>
      </c>
      <c r="E18" s="40" t="s">
        <v>13</v>
      </c>
      <c r="F18" s="39" t="s">
        <v>5</v>
      </c>
      <c r="G18" s="42"/>
      <c r="H18" s="39" t="s">
        <v>14</v>
      </c>
      <c r="I18" s="35">
        <f>SUM(250+66)</f>
        <v>316</v>
      </c>
      <c r="J18" s="52"/>
    </row>
    <row r="19" spans="1:10" ht="31.9" customHeight="1" x14ac:dyDescent="0.3">
      <c r="A19" s="27">
        <v>169</v>
      </c>
      <c r="B19" s="40" t="s">
        <v>96</v>
      </c>
      <c r="C19" s="41" t="s">
        <v>97</v>
      </c>
      <c r="D19" s="41" t="s">
        <v>98</v>
      </c>
      <c r="E19" s="40" t="s">
        <v>13</v>
      </c>
      <c r="F19" s="39"/>
      <c r="G19" s="42"/>
      <c r="H19" s="39"/>
      <c r="I19" s="35">
        <v>406</v>
      </c>
      <c r="J19" s="52"/>
    </row>
    <row r="20" spans="1:10" ht="31.9" customHeight="1" x14ac:dyDescent="0.3">
      <c r="A20" s="27"/>
      <c r="B20" s="40"/>
      <c r="C20" s="41"/>
      <c r="D20" s="41"/>
      <c r="E20" s="40"/>
      <c r="F20" s="39"/>
      <c r="G20" s="42"/>
      <c r="H20" s="39"/>
      <c r="I20" s="78"/>
      <c r="J20" s="52"/>
    </row>
    <row r="21" spans="1:10" ht="25.15" customHeight="1" x14ac:dyDescent="0.3">
      <c r="A21" s="27"/>
      <c r="B21" s="56"/>
      <c r="C21" s="57"/>
      <c r="D21" s="57"/>
      <c r="E21" s="56"/>
      <c r="F21" s="58"/>
      <c r="G21" s="59"/>
      <c r="H21" s="58"/>
      <c r="I21" s="60"/>
      <c r="J21" s="52"/>
    </row>
    <row r="22" spans="1:10" ht="26.45" customHeight="1" thickBot="1" x14ac:dyDescent="0.35">
      <c r="A22" s="27"/>
      <c r="B22" s="49"/>
      <c r="C22" s="49"/>
      <c r="D22" s="49"/>
      <c r="E22" s="49"/>
      <c r="F22" s="50"/>
      <c r="G22" s="51"/>
      <c r="H22" s="61"/>
      <c r="I22" s="79">
        <v>23729.48</v>
      </c>
    </row>
    <row r="23" spans="1:10" ht="28.15" customHeight="1" thickBot="1" x14ac:dyDescent="0.35">
      <c r="A23" s="7"/>
      <c r="B23" s="13" t="s">
        <v>34</v>
      </c>
      <c r="C23" s="13"/>
      <c r="D23" s="13" t="s">
        <v>19</v>
      </c>
      <c r="E23" s="13" t="s">
        <v>20</v>
      </c>
      <c r="F23" s="75" t="s">
        <v>35</v>
      </c>
      <c r="G23" s="75"/>
      <c r="H23" s="75"/>
      <c r="I23" s="76"/>
    </row>
    <row r="24" spans="1:10" ht="28.15" customHeight="1" thickBot="1" x14ac:dyDescent="0.35">
      <c r="A24" s="12"/>
      <c r="B24" s="30" t="s">
        <v>30</v>
      </c>
      <c r="C24" s="30"/>
      <c r="D24" s="28" t="s">
        <v>21</v>
      </c>
      <c r="E24" s="43">
        <v>44175</v>
      </c>
      <c r="F24" s="75"/>
      <c r="G24" s="75"/>
      <c r="H24" s="75"/>
      <c r="I24" s="76"/>
    </row>
    <row r="25" spans="1:10" ht="28.15" customHeight="1" thickBot="1" x14ac:dyDescent="0.35">
      <c r="A25" s="12"/>
      <c r="B25" s="30" t="s">
        <v>31</v>
      </c>
      <c r="C25" s="30"/>
      <c r="D25" s="28" t="s">
        <v>22</v>
      </c>
      <c r="E25" s="43"/>
      <c r="F25" s="75"/>
      <c r="G25" s="75"/>
      <c r="H25" s="75"/>
      <c r="I25" s="76"/>
    </row>
    <row r="26" spans="1:10" ht="28.15" customHeight="1" thickBot="1" x14ac:dyDescent="0.35">
      <c r="A26" s="12"/>
      <c r="B26" s="30" t="s">
        <v>32</v>
      </c>
      <c r="C26" s="30"/>
      <c r="D26" s="28" t="s">
        <v>23</v>
      </c>
      <c r="E26" s="43"/>
      <c r="F26" s="75"/>
      <c r="G26" s="75"/>
      <c r="H26" s="75"/>
      <c r="I26" s="76"/>
    </row>
    <row r="27" spans="1:10" ht="28.15" customHeight="1" thickBot="1" x14ac:dyDescent="0.35">
      <c r="A27" s="12"/>
      <c r="B27" s="30" t="s">
        <v>33</v>
      </c>
      <c r="C27" s="30"/>
      <c r="D27" s="28" t="s">
        <v>23</v>
      </c>
      <c r="E27" s="43"/>
      <c r="F27" s="75"/>
      <c r="G27" s="75"/>
      <c r="H27" s="75"/>
      <c r="I27" s="76"/>
    </row>
    <row r="28" spans="1:10" ht="38.450000000000003" customHeight="1" thickBot="1" x14ac:dyDescent="0.35">
      <c r="A28" s="21"/>
      <c r="B28" s="30" t="s">
        <v>55</v>
      </c>
      <c r="C28" s="30"/>
      <c r="D28" s="20" t="s">
        <v>23</v>
      </c>
      <c r="E28" s="15"/>
      <c r="F28" s="77"/>
      <c r="G28" s="75"/>
      <c r="H28" s="75"/>
      <c r="I28" s="76"/>
    </row>
    <row r="29" spans="1:10" ht="28.15" customHeight="1" x14ac:dyDescent="0.9">
      <c r="A29" s="72" t="s">
        <v>6</v>
      </c>
      <c r="B29" s="69"/>
      <c r="C29" s="20"/>
      <c r="D29" s="45"/>
      <c r="E29" s="62"/>
      <c r="F29" s="62"/>
      <c r="G29" s="46"/>
      <c r="H29" s="46"/>
      <c r="I29" s="14"/>
    </row>
    <row r="30" spans="1:10" ht="28.15" customHeight="1" x14ac:dyDescent="0.9">
      <c r="A30" s="68" t="s">
        <v>17</v>
      </c>
      <c r="B30" s="69"/>
      <c r="C30" s="20"/>
      <c r="D30" s="16"/>
      <c r="E30" s="63"/>
      <c r="F30" s="63"/>
      <c r="G30" s="47"/>
      <c r="H30" s="47"/>
      <c r="I30" s="3"/>
    </row>
    <row r="31" spans="1:10" ht="28.15" customHeight="1" x14ac:dyDescent="0.3">
      <c r="A31" s="68" t="s">
        <v>99</v>
      </c>
      <c r="B31" s="69"/>
      <c r="C31" s="20"/>
      <c r="D31" s="68" t="s">
        <v>94</v>
      </c>
      <c r="E31" s="74"/>
      <c r="F31" s="74"/>
      <c r="G31" s="74"/>
      <c r="H31" s="74"/>
      <c r="I31" s="3"/>
    </row>
    <row r="32" spans="1:10" ht="19.5" thickBot="1" x14ac:dyDescent="0.35">
      <c r="A32" s="70" t="s">
        <v>100</v>
      </c>
      <c r="B32" s="71"/>
      <c r="C32" s="22"/>
      <c r="D32" s="70" t="s">
        <v>95</v>
      </c>
      <c r="E32" s="73"/>
      <c r="F32" s="73"/>
      <c r="G32" s="73"/>
      <c r="H32" s="73"/>
      <c r="I32" s="18"/>
    </row>
    <row r="42" spans="6:6" x14ac:dyDescent="0.3">
      <c r="F42" s="6"/>
    </row>
  </sheetData>
  <mergeCells count="15">
    <mergeCell ref="E29:F30"/>
    <mergeCell ref="D1:E1"/>
    <mergeCell ref="D2:E2"/>
    <mergeCell ref="A31:B31"/>
    <mergeCell ref="A32:B32"/>
    <mergeCell ref="A29:B29"/>
    <mergeCell ref="D32:H32"/>
    <mergeCell ref="D31:H31"/>
    <mergeCell ref="F23:I23"/>
    <mergeCell ref="A30:B30"/>
    <mergeCell ref="F24:I24"/>
    <mergeCell ref="F25:I25"/>
    <mergeCell ref="F26:I26"/>
    <mergeCell ref="F27:I27"/>
    <mergeCell ref="F28:I28"/>
  </mergeCells>
  <printOptions headings="1"/>
  <pageMargins left="0" right="0" top="0" bottom="0" header="0.3" footer="0.3"/>
  <pageSetup scale="60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General Fund - Abstract</vt:lpstr>
      <vt:lpstr>'General Fund - Abstract'!Print_Area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Patti Gustafson</dc:creator>
  <cp:lastModifiedBy>Erin Seeley</cp:lastModifiedBy>
  <cp:lastPrinted>2020-12-09T19:06:34Z</cp:lastPrinted>
  <dcterms:created xsi:type="dcterms:W3CDTF">2015-03-11T20:47:27Z</dcterms:created>
  <dcterms:modified xsi:type="dcterms:W3CDTF">2020-12-10T15:22:49Z</dcterms:modified>
</cp:coreProperties>
</file>