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February 2021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I8" i="1"/>
  <c r="I5" i="1"/>
  <c r="B38" i="1" l="1"/>
  <c r="B37" i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charset val="1"/>
          </rPr>
          <t>Patti Gustafson:</t>
        </r>
        <r>
          <rPr>
            <sz val="9"/>
            <color indexed="81"/>
            <rFont val="Tahoma"/>
            <charset val="1"/>
          </rPr>
          <t xml:space="preserve">
CY 2021
CDPHP
Insurance ….........$ 849.00
Dental….............. </t>
        </r>
        <r>
          <rPr>
            <u/>
            <sz val="9"/>
            <color indexed="81"/>
            <rFont val="Tahoma"/>
            <family val="2"/>
          </rPr>
          <t xml:space="preserve">    26.79
</t>
        </r>
        <r>
          <rPr>
            <b/>
            <sz val="9"/>
            <color indexed="81"/>
            <rFont val="Tahoma"/>
            <family val="2"/>
          </rPr>
          <t>TOTAL…...........$875.79</t>
        </r>
      </text>
    </comment>
  </commentList>
</comments>
</file>

<file path=xl/sharedStrings.xml><?xml version="1.0" encoding="utf-8"?>
<sst xmlns="http://schemas.openxmlformats.org/spreadsheetml/2006/main" count="161" uniqueCount="120">
  <si>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</si>
  <si>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</si>
  <si>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</si>
  <si>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</si>
  <si>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</si>
  <si>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</si>
  <si>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</si>
  <si>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</si>
  <si>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</si>
  <si>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</si>
  <si>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</si>
  <si>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</si>
  <si>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</si>
  <si>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</si>
  <si>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</si>
  <si>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</si>
  <si>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</si>
  <si>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</si>
  <si>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</si>
  <si>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</si>
  <si>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</si>
  <si>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</si>
  <si>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</si>
  <si>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</si>
  <si>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</si>
  <si>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</si>
  <si>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</si>
  <si>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</si>
  <si>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</si>
  <si>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</si>
  <si>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</si>
  <si>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</si>
  <si>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</si>
  <si>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</si>
  <si>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</si>
  <si>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</si>
  <si>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</si>
  <si>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</si>
  <si>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</si>
  <si>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>500 Patroon Creek Blvd</t>
  </si>
  <si>
    <t>Albany, NY 12206</t>
  </si>
  <si>
    <t>On Time Waste</t>
  </si>
  <si>
    <t>c/o 102 Doc Ahlers Road</t>
  </si>
  <si>
    <t xml:space="preserve">Amount Claimed: </t>
  </si>
  <si>
    <t xml:space="preserve">Amount Allowed: </t>
  </si>
  <si>
    <t xml:space="preserve">Verizon                                                                      </t>
  </si>
  <si>
    <t>PO Box 15125</t>
  </si>
  <si>
    <t>Albany, NY 12212</t>
  </si>
  <si>
    <t>February  2021</t>
  </si>
  <si>
    <t>Insurance &amp; Dental Premium: Mar. 2021</t>
  </si>
  <si>
    <t>Internet Service: Feb.  2021</t>
  </si>
  <si>
    <t>Internet Service-Town Share:   02/02- 03/01</t>
  </si>
  <si>
    <t>Refuse Collection: Feb.  2021</t>
  </si>
  <si>
    <t>Office Depot Inc</t>
  </si>
  <si>
    <t>Town Clerk/Collector &amp; Office Supplies</t>
  </si>
  <si>
    <t>PO Box 88040</t>
  </si>
  <si>
    <t>Chicago, IL  60680-1040</t>
  </si>
  <si>
    <t>A.1410.4 - $522.34     A.1640.4 - $  14.99</t>
  </si>
  <si>
    <t>R.L. Parsons, Inc</t>
  </si>
  <si>
    <t>Fuel-Building Inv #139958 &amp; Inv. 141689</t>
  </si>
  <si>
    <t>Otsego County Town Highway Superintendent Association</t>
  </si>
  <si>
    <t>300 Perkins Road</t>
  </si>
  <si>
    <t>Richfield Springs, NY 13439</t>
  </si>
  <si>
    <t>A.1920.4</t>
  </si>
  <si>
    <t>NYS Magistrates Association</t>
  </si>
  <si>
    <t>163 Delaware Avenue, Suite 108</t>
  </si>
  <si>
    <t>Delmar, NY 12054</t>
  </si>
  <si>
    <t>A.1110.4</t>
  </si>
  <si>
    <t>Pennysaver</t>
  </si>
  <si>
    <t>PO Box 111</t>
  </si>
  <si>
    <t>Norwich, NY 13815</t>
  </si>
  <si>
    <t>A.1670.4</t>
  </si>
  <si>
    <t>Public Hearing Notice re Local Law #1 CCA &amp; Tax Notice</t>
  </si>
  <si>
    <t>NYS Assoc of Town Superintendents of Hwys</t>
  </si>
  <si>
    <t>111 Washington Avenue, Suite 600</t>
  </si>
  <si>
    <t>Albany, NY 12210</t>
  </si>
  <si>
    <t>Otsego County Magistrate Association</t>
  </si>
  <si>
    <t>Hon. Sean J Farrell   30 Schoolhouse Lane</t>
  </si>
  <si>
    <t>Oneonta, NY 13820</t>
  </si>
  <si>
    <t>Roseboom Cemetery  Association                 Annual Maint. Funding</t>
  </si>
  <si>
    <t>c/o Warrren Stannard</t>
  </si>
  <si>
    <t>c/o Richard Hansen</t>
  </si>
  <si>
    <t xml:space="preserve"> Cherry Valley, NY</t>
  </si>
  <si>
    <t xml:space="preserve">166 Stannard Hill Road                    </t>
  </si>
  <si>
    <t>Hansen Road</t>
  </si>
  <si>
    <t>A.8810.41</t>
  </si>
  <si>
    <t>National Grid</t>
  </si>
  <si>
    <t>PO Box 11742</t>
  </si>
  <si>
    <t>Newark, NJ 07101-4742</t>
  </si>
  <si>
    <t>A.5182.4</t>
  </si>
  <si>
    <t>Electric: 01/01 - 02/01  Town Building             Solar Credit = $13.41</t>
  </si>
  <si>
    <t xml:space="preserve">Telephone: </t>
  </si>
  <si>
    <t>Evening Star Bookkeeping</t>
  </si>
  <si>
    <t>Check Stock Expense</t>
  </si>
  <si>
    <t>PO Box 512</t>
  </si>
  <si>
    <t>Schoharie, NY 12157</t>
  </si>
  <si>
    <t>A.1220.47</t>
  </si>
  <si>
    <t>2021 Annual Dues - Hwy Supt</t>
  </si>
  <si>
    <t>2021 Annual Dues - Justice</t>
  </si>
  <si>
    <t xml:space="preserve">2021 Annual Dues -Hwy Supt &amp; Deputy </t>
  </si>
  <si>
    <t>Filed by: Erin Seeley Town Clerk</t>
  </si>
  <si>
    <t xml:space="preserve">Signature: _______________________________________  </t>
  </si>
  <si>
    <t>Dated:  ________________</t>
  </si>
  <si>
    <t>South Valley/Pleasant Brook Cemetery Association                  Annual Maint Funding</t>
  </si>
  <si>
    <t>Jessica VanDewerker</t>
  </si>
  <si>
    <t>Maintenance Service: January 2021 2 hrs</t>
  </si>
  <si>
    <t>393 Doc Ahlers Road</t>
  </si>
  <si>
    <t>Paid On-Line:     02/10/21</t>
  </si>
  <si>
    <t>Cherry Valleyy Joint fire District</t>
  </si>
  <si>
    <t>Fire &amp; Emegency Services (adopted 2021 budget)</t>
  </si>
  <si>
    <t>11 Railrod Avenue</t>
  </si>
  <si>
    <t>SF.3410</t>
  </si>
  <si>
    <t>Erin Seeley, Town Clerk</t>
  </si>
  <si>
    <t>387 Honey Hill Road</t>
  </si>
  <si>
    <t xml:space="preserve">A.1410.4 </t>
  </si>
  <si>
    <t>A.1410.4</t>
  </si>
  <si>
    <t>500 Postcards re Dog Licenses</t>
  </si>
  <si>
    <t>200 Postage Stamps for Postcards</t>
  </si>
  <si>
    <t>Services: January 2021 &amp; Year-End Items</t>
  </si>
  <si>
    <t>Electric:  12/18 - 01/21/21                         Street Lighting  (no solar credit issued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</si>
</sst>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Border="1" applyAlignment="1"/>
    <xf numFmtId="44" fontId="8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2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44" fontId="2" fillId="2" borderId="13" xfId="0" applyNumberFormat="1" applyFont="1" applyFill="1" applyBorder="1" applyAlignment="1">
      <alignment horizontal="right" wrapText="1"/>
    </xf>
    <xf numFmtId="44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44" fontId="2" fillId="0" borderId="7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8"/>
  <sheetViews>
    <sheetView tabSelected="1" topLeftCell="A22" zoomScale="70" zoomScaleNormal="70" workbookViewId="0">
      <selection activeCell="I26" sqref="I26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9" style="5" customWidth="1"/>
    <col min="4" max="4" width="26.42578125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6384" width="9.140625" style="1"/>
  </cols>
  <sheetData>
    <row r="1" spans="1:10" ht="36.6" customHeight="1" thickBot="1" x14ac:dyDescent="0.4">
      <c r="A1" s="27" t="s">
        <v>0</v>
      </c>
      <c r="B1" s="45"/>
      <c r="C1" s="71" t="s">
        <v>48</v>
      </c>
      <c r="D1" s="71"/>
      <c r="E1" s="71"/>
      <c r="F1" s="46"/>
      <c r="G1" s="46"/>
      <c r="H1" s="45" t="s">
        <v>16</v>
      </c>
      <c r="I1" s="28">
        <v>2</v>
      </c>
      <c r="J1" s="33"/>
    </row>
    <row r="2" spans="1:10" ht="34.9" customHeight="1" x14ac:dyDescent="0.3">
      <c r="A2" s="9" t="s">
        <v>1</v>
      </c>
      <c r="B2" s="10" t="s">
        <v>14</v>
      </c>
      <c r="C2" s="10" t="s">
        <v>32</v>
      </c>
      <c r="D2" s="73" t="s">
        <v>7</v>
      </c>
      <c r="E2" s="73"/>
      <c r="F2" s="10" t="s">
        <v>2</v>
      </c>
      <c r="G2" s="10"/>
      <c r="H2" s="10" t="s">
        <v>3</v>
      </c>
      <c r="I2" s="11" t="s">
        <v>4</v>
      </c>
      <c r="J2" s="33"/>
    </row>
    <row r="3" spans="1:10" ht="34.9" customHeight="1" x14ac:dyDescent="0.3">
      <c r="A3" s="58">
        <v>9</v>
      </c>
      <c r="B3" s="13" t="s">
        <v>33</v>
      </c>
      <c r="C3" s="14" t="s">
        <v>49</v>
      </c>
      <c r="D3" s="13" t="s">
        <v>39</v>
      </c>
      <c r="E3" s="13" t="s">
        <v>40</v>
      </c>
      <c r="F3" s="15" t="s">
        <v>8</v>
      </c>
      <c r="G3" s="16"/>
      <c r="H3" s="17" t="s">
        <v>36</v>
      </c>
      <c r="I3" s="31">
        <v>875.79</v>
      </c>
      <c r="J3" s="35"/>
    </row>
    <row r="4" spans="1:10" ht="34.9" customHeight="1" x14ac:dyDescent="0.3">
      <c r="A4" s="58">
        <v>10</v>
      </c>
      <c r="B4" s="18" t="s">
        <v>34</v>
      </c>
      <c r="C4" s="14" t="s">
        <v>50</v>
      </c>
      <c r="D4" s="14" t="s">
        <v>30</v>
      </c>
      <c r="E4" s="14" t="s">
        <v>31</v>
      </c>
      <c r="F4" s="12" t="s">
        <v>29</v>
      </c>
      <c r="G4" s="12"/>
      <c r="H4" s="24" t="s">
        <v>107</v>
      </c>
      <c r="I4" s="59">
        <v>90.49</v>
      </c>
      <c r="J4" s="33"/>
    </row>
    <row r="5" spans="1:10" ht="34.9" customHeight="1" x14ac:dyDescent="0.3">
      <c r="A5" s="58">
        <v>11</v>
      </c>
      <c r="B5" s="19" t="s">
        <v>35</v>
      </c>
      <c r="C5" s="25" t="s">
        <v>51</v>
      </c>
      <c r="D5" s="13" t="s">
        <v>37</v>
      </c>
      <c r="E5" s="13" t="s">
        <v>22</v>
      </c>
      <c r="F5" s="15" t="s">
        <v>5</v>
      </c>
      <c r="G5" s="20"/>
      <c r="H5" s="15" t="s">
        <v>12</v>
      </c>
      <c r="I5" s="31">
        <f>SUM(108.79*65%)</f>
        <v>70.71350000000001</v>
      </c>
      <c r="J5" s="33"/>
    </row>
    <row r="6" spans="1:10" ht="34.9" customHeight="1" x14ac:dyDescent="0.3">
      <c r="A6" s="58">
        <v>12</v>
      </c>
      <c r="B6" s="13" t="s">
        <v>41</v>
      </c>
      <c r="C6" s="19" t="s">
        <v>52</v>
      </c>
      <c r="D6" s="13" t="s">
        <v>13</v>
      </c>
      <c r="E6" s="13" t="s">
        <v>9</v>
      </c>
      <c r="F6" s="15" t="s">
        <v>10</v>
      </c>
      <c r="G6" s="20"/>
      <c r="H6" s="15" t="s">
        <v>12</v>
      </c>
      <c r="I6" s="60">
        <v>32</v>
      </c>
      <c r="J6" s="33"/>
    </row>
    <row r="7" spans="1:10" ht="34.9" customHeight="1" x14ac:dyDescent="0.3">
      <c r="A7" s="58">
        <v>13</v>
      </c>
      <c r="B7" s="13" t="s">
        <v>53</v>
      </c>
      <c r="C7" s="19" t="s">
        <v>54</v>
      </c>
      <c r="D7" s="13" t="s">
        <v>55</v>
      </c>
      <c r="E7" s="13" t="s">
        <v>56</v>
      </c>
      <c r="F7" s="12" t="s">
        <v>57</v>
      </c>
      <c r="G7" s="20"/>
      <c r="H7" s="15" t="s">
        <v>12</v>
      </c>
      <c r="I7" s="59">
        <v>537.33000000000004</v>
      </c>
      <c r="J7" s="33"/>
    </row>
    <row r="8" spans="1:10" ht="34.9" customHeight="1" x14ac:dyDescent="0.3">
      <c r="A8" s="58">
        <v>14</v>
      </c>
      <c r="B8" s="13" t="s">
        <v>58</v>
      </c>
      <c r="C8" s="19" t="s">
        <v>59</v>
      </c>
      <c r="D8" s="13" t="s">
        <v>42</v>
      </c>
      <c r="E8" s="13" t="s">
        <v>11</v>
      </c>
      <c r="F8" s="12" t="s">
        <v>5</v>
      </c>
      <c r="G8" s="20"/>
      <c r="H8" s="15" t="s">
        <v>12</v>
      </c>
      <c r="I8" s="59">
        <f>SUM(644.7+670.65)</f>
        <v>1315.35</v>
      </c>
      <c r="J8" s="33"/>
    </row>
    <row r="9" spans="1:10" ht="34.9" customHeight="1" x14ac:dyDescent="0.3">
      <c r="A9" s="58">
        <v>15</v>
      </c>
      <c r="B9" s="18" t="s">
        <v>60</v>
      </c>
      <c r="C9" s="14" t="s">
        <v>99</v>
      </c>
      <c r="D9" s="13" t="s">
        <v>61</v>
      </c>
      <c r="E9" s="13" t="s">
        <v>62</v>
      </c>
      <c r="F9" s="12" t="s">
        <v>63</v>
      </c>
      <c r="G9" s="20"/>
      <c r="H9" s="15" t="s">
        <v>12</v>
      </c>
      <c r="I9" s="31">
        <v>200</v>
      </c>
      <c r="J9" s="35"/>
    </row>
    <row r="10" spans="1:10" ht="34.9" customHeight="1" x14ac:dyDescent="0.3">
      <c r="A10" s="58">
        <v>16</v>
      </c>
      <c r="B10" s="13" t="s">
        <v>64</v>
      </c>
      <c r="C10" s="14" t="s">
        <v>98</v>
      </c>
      <c r="D10" s="18" t="s">
        <v>65</v>
      </c>
      <c r="E10" s="13" t="s">
        <v>66</v>
      </c>
      <c r="F10" s="12" t="s">
        <v>67</v>
      </c>
      <c r="G10" s="20"/>
      <c r="H10" s="15" t="s">
        <v>12</v>
      </c>
      <c r="I10" s="31">
        <v>55</v>
      </c>
      <c r="J10" s="35"/>
    </row>
    <row r="11" spans="1:10" ht="34.9" customHeight="1" x14ac:dyDescent="0.3">
      <c r="A11" s="58">
        <v>17</v>
      </c>
      <c r="B11" s="13" t="s">
        <v>68</v>
      </c>
      <c r="C11" s="14" t="s">
        <v>72</v>
      </c>
      <c r="D11" s="13" t="s">
        <v>69</v>
      </c>
      <c r="E11" s="13" t="s">
        <v>70</v>
      </c>
      <c r="F11" s="12" t="s">
        <v>71</v>
      </c>
      <c r="G11" s="20"/>
      <c r="H11" s="15" t="s">
        <v>12</v>
      </c>
      <c r="I11" s="31">
        <v>261.39999999999998</v>
      </c>
      <c r="J11" s="35"/>
    </row>
    <row r="12" spans="1:10" ht="34.9" customHeight="1" x14ac:dyDescent="0.3">
      <c r="A12" s="58">
        <v>18</v>
      </c>
      <c r="B12" s="18" t="s">
        <v>73</v>
      </c>
      <c r="C12" s="14" t="s">
        <v>97</v>
      </c>
      <c r="D12" s="18" t="s">
        <v>74</v>
      </c>
      <c r="E12" s="13" t="s">
        <v>75</v>
      </c>
      <c r="F12" s="12" t="s">
        <v>63</v>
      </c>
      <c r="G12" s="20"/>
      <c r="H12" s="15" t="s">
        <v>12</v>
      </c>
      <c r="I12" s="31">
        <v>200</v>
      </c>
      <c r="J12" s="35"/>
    </row>
    <row r="13" spans="1:10" ht="34.9" customHeight="1" x14ac:dyDescent="0.3">
      <c r="A13" s="58">
        <v>19</v>
      </c>
      <c r="B13" s="13" t="s">
        <v>76</v>
      </c>
      <c r="C13" s="14" t="s">
        <v>98</v>
      </c>
      <c r="D13" s="18" t="s">
        <v>77</v>
      </c>
      <c r="E13" s="13" t="s">
        <v>78</v>
      </c>
      <c r="F13" s="12" t="s">
        <v>67</v>
      </c>
      <c r="G13" s="20"/>
      <c r="H13" s="15" t="s">
        <v>12</v>
      </c>
      <c r="I13" s="31">
        <v>40</v>
      </c>
      <c r="J13" s="35"/>
    </row>
    <row r="14" spans="1:10" ht="34.9" customHeight="1" x14ac:dyDescent="0.3">
      <c r="A14" s="58">
        <v>20</v>
      </c>
      <c r="B14" s="13" t="s">
        <v>79</v>
      </c>
      <c r="C14" s="13" t="s">
        <v>80</v>
      </c>
      <c r="D14" s="18" t="s">
        <v>83</v>
      </c>
      <c r="E14" s="15" t="s">
        <v>11</v>
      </c>
      <c r="F14" s="15" t="s">
        <v>85</v>
      </c>
      <c r="G14" s="20"/>
      <c r="H14" s="15" t="s">
        <v>12</v>
      </c>
      <c r="I14" s="31">
        <v>1000</v>
      </c>
      <c r="J14" s="35"/>
    </row>
    <row r="15" spans="1:10" ht="34.9" customHeight="1" x14ac:dyDescent="0.3">
      <c r="A15" s="58">
        <v>21</v>
      </c>
      <c r="B15" s="13" t="s">
        <v>103</v>
      </c>
      <c r="C15" s="18" t="s">
        <v>81</v>
      </c>
      <c r="D15" s="13" t="s">
        <v>84</v>
      </c>
      <c r="E15" s="13" t="s">
        <v>82</v>
      </c>
      <c r="F15" s="15" t="s">
        <v>85</v>
      </c>
      <c r="G15" s="20"/>
      <c r="H15" s="15" t="s">
        <v>12</v>
      </c>
      <c r="I15" s="31">
        <v>1000</v>
      </c>
      <c r="J15" s="35"/>
    </row>
    <row r="16" spans="1:10" ht="34.9" customHeight="1" x14ac:dyDescent="0.3">
      <c r="A16" s="58">
        <v>22</v>
      </c>
      <c r="B16" s="13" t="s">
        <v>86</v>
      </c>
      <c r="C16" s="18" t="s">
        <v>90</v>
      </c>
      <c r="D16" s="13" t="s">
        <v>87</v>
      </c>
      <c r="E16" s="15" t="s">
        <v>88</v>
      </c>
      <c r="F16" s="20" t="s">
        <v>5</v>
      </c>
      <c r="G16" s="15"/>
      <c r="H16" s="24" t="s">
        <v>107</v>
      </c>
      <c r="I16" s="31">
        <v>224.42</v>
      </c>
      <c r="J16" s="35"/>
    </row>
    <row r="17" spans="1:10" ht="34.9" customHeight="1" x14ac:dyDescent="0.3">
      <c r="A17" s="58">
        <v>23</v>
      </c>
      <c r="B17" s="13" t="s">
        <v>86</v>
      </c>
      <c r="C17" s="18" t="s">
        <v>119</v>
      </c>
      <c r="D17" s="13"/>
      <c r="E17" s="15"/>
      <c r="F17" s="20" t="s">
        <v>89</v>
      </c>
      <c r="G17" s="15"/>
      <c r="H17" s="24" t="s">
        <v>107</v>
      </c>
      <c r="I17" s="31">
        <v>199.23</v>
      </c>
      <c r="J17" s="35"/>
    </row>
    <row r="18" spans="1:10" ht="34.9" customHeight="1" x14ac:dyDescent="0.3">
      <c r="A18" s="58">
        <v>24</v>
      </c>
      <c r="B18" s="13" t="s">
        <v>45</v>
      </c>
      <c r="C18" s="18" t="s">
        <v>91</v>
      </c>
      <c r="D18" s="13" t="s">
        <v>46</v>
      </c>
      <c r="E18" s="13" t="s">
        <v>47</v>
      </c>
      <c r="F18" s="12" t="s">
        <v>5</v>
      </c>
      <c r="G18" s="15"/>
      <c r="H18" s="24" t="s">
        <v>107</v>
      </c>
      <c r="I18" s="31">
        <v>161.78</v>
      </c>
      <c r="J18" s="35"/>
    </row>
    <row r="19" spans="1:10" ht="34.9" customHeight="1" x14ac:dyDescent="0.3">
      <c r="A19" s="58">
        <v>25</v>
      </c>
      <c r="B19" s="13" t="s">
        <v>92</v>
      </c>
      <c r="C19" s="18" t="s">
        <v>93</v>
      </c>
      <c r="D19" s="13" t="s">
        <v>94</v>
      </c>
      <c r="E19" s="15" t="s">
        <v>95</v>
      </c>
      <c r="F19" s="20" t="s">
        <v>96</v>
      </c>
      <c r="G19" s="15"/>
      <c r="H19" s="55" t="s">
        <v>12</v>
      </c>
      <c r="I19" s="31">
        <v>98</v>
      </c>
      <c r="J19" s="35"/>
    </row>
    <row r="20" spans="1:10" ht="34.9" customHeight="1" x14ac:dyDescent="0.3">
      <c r="A20" s="58">
        <v>26</v>
      </c>
      <c r="B20" s="13" t="s">
        <v>92</v>
      </c>
      <c r="C20" s="25" t="s">
        <v>118</v>
      </c>
      <c r="D20" s="13" t="s">
        <v>94</v>
      </c>
      <c r="E20" s="15" t="s">
        <v>95</v>
      </c>
      <c r="F20" s="12" t="s">
        <v>96</v>
      </c>
      <c r="G20" s="12"/>
      <c r="H20" s="55" t="s">
        <v>12</v>
      </c>
      <c r="I20" s="31">
        <v>760.05</v>
      </c>
      <c r="J20" s="35"/>
    </row>
    <row r="21" spans="1:10" ht="34.9" customHeight="1" x14ac:dyDescent="0.3">
      <c r="A21" s="58">
        <v>27</v>
      </c>
      <c r="B21" s="13" t="s">
        <v>104</v>
      </c>
      <c r="C21" s="14" t="s">
        <v>105</v>
      </c>
      <c r="D21" s="13" t="s">
        <v>106</v>
      </c>
      <c r="E21" s="13" t="s">
        <v>11</v>
      </c>
      <c r="F21" s="15" t="s">
        <v>5</v>
      </c>
      <c r="G21" s="22"/>
      <c r="H21" s="21" t="s">
        <v>12</v>
      </c>
      <c r="I21" s="59">
        <v>30</v>
      </c>
      <c r="J21" s="37"/>
    </row>
    <row r="22" spans="1:10" ht="34.9" customHeight="1" x14ac:dyDescent="0.3">
      <c r="A22" s="58">
        <v>28</v>
      </c>
      <c r="B22" s="50" t="s">
        <v>108</v>
      </c>
      <c r="C22" s="14" t="s">
        <v>109</v>
      </c>
      <c r="D22" s="50" t="s">
        <v>110</v>
      </c>
      <c r="E22" s="50" t="s">
        <v>11</v>
      </c>
      <c r="F22" s="32" t="s">
        <v>111</v>
      </c>
      <c r="G22" s="22"/>
      <c r="H22" s="21" t="s">
        <v>12</v>
      </c>
      <c r="I22" s="59">
        <v>20750</v>
      </c>
      <c r="J22" s="37"/>
    </row>
    <row r="23" spans="1:10" ht="34.9" customHeight="1" x14ac:dyDescent="0.3">
      <c r="A23" s="58">
        <v>29</v>
      </c>
      <c r="B23" s="50" t="s">
        <v>112</v>
      </c>
      <c r="C23" s="14" t="s">
        <v>116</v>
      </c>
      <c r="D23" s="50" t="s">
        <v>113</v>
      </c>
      <c r="E23" s="50" t="s">
        <v>11</v>
      </c>
      <c r="F23" s="32" t="s">
        <v>114</v>
      </c>
      <c r="G23" s="22"/>
      <c r="H23" s="21" t="s">
        <v>12</v>
      </c>
      <c r="I23" s="59">
        <v>50</v>
      </c>
      <c r="J23" s="37"/>
    </row>
    <row r="24" spans="1:10" ht="34.9" customHeight="1" x14ac:dyDescent="0.3">
      <c r="A24" s="58">
        <v>30</v>
      </c>
      <c r="B24" s="50" t="s">
        <v>112</v>
      </c>
      <c r="C24" s="14" t="s">
        <v>117</v>
      </c>
      <c r="D24" s="50" t="s">
        <v>113</v>
      </c>
      <c r="E24" s="50" t="s">
        <v>11</v>
      </c>
      <c r="F24" s="32" t="s">
        <v>115</v>
      </c>
      <c r="G24" s="22"/>
      <c r="H24" s="21" t="s">
        <v>12</v>
      </c>
      <c r="I24" s="59">
        <v>72</v>
      </c>
      <c r="J24" s="37"/>
    </row>
    <row r="25" spans="1:10" ht="34.9" customHeight="1" x14ac:dyDescent="0.3">
      <c r="A25" s="58"/>
      <c r="B25" s="56"/>
      <c r="C25" s="56"/>
      <c r="D25" s="56"/>
      <c r="E25" s="56"/>
      <c r="F25" s="21"/>
      <c r="G25" s="22"/>
      <c r="H25" s="57"/>
      <c r="I25" s="61">
        <f>SUM(I3:I24)</f>
        <v>28023.553500000002</v>
      </c>
      <c r="J25" s="33"/>
    </row>
    <row r="26" spans="1:10" ht="34.9" customHeight="1" x14ac:dyDescent="0.3">
      <c r="A26" s="63"/>
      <c r="B26" s="64"/>
      <c r="C26" s="64"/>
      <c r="D26" s="64"/>
      <c r="E26" s="64"/>
      <c r="F26" s="65"/>
      <c r="G26" s="66"/>
      <c r="H26" s="67"/>
      <c r="I26" s="68"/>
      <c r="J26" s="33"/>
    </row>
    <row r="27" spans="1:10" ht="34.9" customHeight="1" x14ac:dyDescent="0.3">
      <c r="A27" s="63"/>
      <c r="B27" s="64"/>
      <c r="C27" s="64"/>
      <c r="D27" s="64"/>
      <c r="E27" s="64"/>
      <c r="F27" s="65"/>
      <c r="G27" s="66"/>
      <c r="H27" s="67"/>
      <c r="I27" s="68"/>
      <c r="J27" s="33"/>
    </row>
    <row r="28" spans="1:10" ht="34.9" customHeight="1" x14ac:dyDescent="0.3">
      <c r="A28" s="69" t="s">
        <v>27</v>
      </c>
      <c r="B28" s="70"/>
      <c r="C28" s="8" t="s">
        <v>17</v>
      </c>
      <c r="D28" s="34" t="s">
        <v>18</v>
      </c>
      <c r="E28" s="34"/>
      <c r="F28" s="74" t="s">
        <v>28</v>
      </c>
      <c r="G28" s="74"/>
      <c r="H28" s="74"/>
      <c r="I28" s="75"/>
      <c r="J28" s="33"/>
    </row>
    <row r="29" spans="1:10" ht="30" customHeight="1" x14ac:dyDescent="0.3">
      <c r="A29" s="78" t="s">
        <v>23</v>
      </c>
      <c r="B29" s="79"/>
      <c r="C29" s="13" t="s">
        <v>19</v>
      </c>
      <c r="D29" s="23">
        <v>44238</v>
      </c>
      <c r="E29" s="23"/>
      <c r="F29" s="76"/>
      <c r="G29" s="76"/>
      <c r="H29" s="76"/>
      <c r="I29" s="77"/>
      <c r="J29" s="33"/>
    </row>
    <row r="30" spans="1:10" ht="30" customHeight="1" x14ac:dyDescent="0.3">
      <c r="A30" s="78" t="s">
        <v>24</v>
      </c>
      <c r="B30" s="79"/>
      <c r="C30" s="13" t="s">
        <v>20</v>
      </c>
      <c r="D30" s="23">
        <v>44238</v>
      </c>
      <c r="E30" s="23"/>
      <c r="F30" s="76"/>
      <c r="G30" s="76"/>
      <c r="H30" s="76"/>
      <c r="I30" s="77"/>
      <c r="J30" s="33"/>
    </row>
    <row r="31" spans="1:10" ht="30" customHeight="1" x14ac:dyDescent="0.3">
      <c r="A31" s="78" t="s">
        <v>25</v>
      </c>
      <c r="B31" s="79"/>
      <c r="C31" s="13" t="s">
        <v>21</v>
      </c>
      <c r="D31" s="23">
        <v>44238</v>
      </c>
      <c r="E31" s="23"/>
      <c r="F31" s="76"/>
      <c r="G31" s="76"/>
      <c r="H31" s="76"/>
      <c r="I31" s="77"/>
      <c r="J31" s="33"/>
    </row>
    <row r="32" spans="1:10" ht="30" customHeight="1" x14ac:dyDescent="0.3">
      <c r="A32" s="78" t="s">
        <v>26</v>
      </c>
      <c r="B32" s="79"/>
      <c r="C32" s="13" t="s">
        <v>21</v>
      </c>
      <c r="D32" s="23">
        <v>44238</v>
      </c>
      <c r="E32" s="23"/>
      <c r="F32" s="76"/>
      <c r="G32" s="76"/>
      <c r="H32" s="76"/>
      <c r="I32" s="77"/>
      <c r="J32" s="33"/>
    </row>
    <row r="33" spans="1:10" ht="30" customHeight="1" x14ac:dyDescent="0.3">
      <c r="A33" s="78" t="s">
        <v>38</v>
      </c>
      <c r="B33" s="79"/>
      <c r="C33" s="13" t="s">
        <v>21</v>
      </c>
      <c r="D33" s="23">
        <v>44238</v>
      </c>
      <c r="E33" s="23"/>
      <c r="F33" s="76"/>
      <c r="G33" s="76"/>
      <c r="H33" s="76"/>
      <c r="I33" s="77"/>
      <c r="J33" s="33"/>
    </row>
    <row r="34" spans="1:10" ht="38.450000000000003" customHeight="1" x14ac:dyDescent="0.3">
      <c r="A34" s="29"/>
      <c r="B34" s="8"/>
      <c r="C34" s="8"/>
      <c r="D34" s="8"/>
      <c r="E34" s="38"/>
      <c r="F34" s="34"/>
      <c r="G34" s="34"/>
      <c r="H34" s="34"/>
      <c r="I34" s="3"/>
      <c r="J34" s="33"/>
    </row>
    <row r="35" spans="1:10" ht="28.15" customHeight="1" x14ac:dyDescent="0.9">
      <c r="A35" s="69" t="s">
        <v>6</v>
      </c>
      <c r="B35" s="70"/>
      <c r="C35" s="8"/>
      <c r="D35" s="36"/>
      <c r="E35" s="72"/>
      <c r="F35" s="72"/>
      <c r="G35" s="39"/>
      <c r="H35" s="39"/>
      <c r="I35" s="62"/>
      <c r="J35" s="33"/>
    </row>
    <row r="36" spans="1:10" ht="28.15" customHeight="1" thickBot="1" x14ac:dyDescent="0.95">
      <c r="A36" s="69" t="s">
        <v>15</v>
      </c>
      <c r="B36" s="70"/>
      <c r="C36" s="8"/>
      <c r="D36" s="34"/>
      <c r="E36" s="72"/>
      <c r="F36" s="72"/>
      <c r="G36" s="40"/>
      <c r="H36" s="40"/>
      <c r="I36" s="3"/>
      <c r="J36" s="33"/>
    </row>
    <row r="37" spans="1:10" ht="37.9" customHeight="1" thickBot="1" x14ac:dyDescent="0.35">
      <c r="A37" s="47" t="s">
        <v>43</v>
      </c>
      <c r="B37" s="48">
        <f>I25</f>
        <v>28023.553500000002</v>
      </c>
      <c r="C37" s="53"/>
      <c r="D37" s="82" t="s">
        <v>100</v>
      </c>
      <c r="E37" s="82"/>
      <c r="F37" s="54"/>
      <c r="G37" s="54"/>
      <c r="H37" s="54"/>
      <c r="I37" s="30"/>
      <c r="J37" s="33"/>
    </row>
    <row r="38" spans="1:10" ht="49.15" customHeight="1" thickBot="1" x14ac:dyDescent="0.35">
      <c r="A38" s="51" t="s">
        <v>44</v>
      </c>
      <c r="B38" s="52">
        <f>I25</f>
        <v>28023.553500000002</v>
      </c>
      <c r="C38" s="26"/>
      <c r="D38" s="80" t="s">
        <v>101</v>
      </c>
      <c r="E38" s="80"/>
      <c r="F38" s="80"/>
      <c r="G38" s="49"/>
      <c r="H38" s="80" t="s">
        <v>102</v>
      </c>
      <c r="I38" s="81"/>
      <c r="J38" s="33"/>
    </row>
    <row r="39" spans="1:10" x14ac:dyDescent="0.3">
      <c r="A39" s="41"/>
      <c r="B39" s="42"/>
      <c r="C39" s="42"/>
      <c r="D39" s="43"/>
      <c r="E39" s="43"/>
      <c r="F39" s="41"/>
      <c r="G39" s="41"/>
      <c r="H39" s="44"/>
      <c r="I39" s="44"/>
      <c r="J39" s="33"/>
    </row>
    <row r="48" spans="1:10" x14ac:dyDescent="0.3">
      <c r="F48" s="6"/>
    </row>
  </sheetData>
  <mergeCells count="20">
    <mergeCell ref="D38:F38"/>
    <mergeCell ref="H38:I38"/>
    <mergeCell ref="D37:E37"/>
    <mergeCell ref="A30:B30"/>
    <mergeCell ref="A31:B31"/>
    <mergeCell ref="A32:B32"/>
    <mergeCell ref="A33:B33"/>
    <mergeCell ref="A28:B28"/>
    <mergeCell ref="C1:E1"/>
    <mergeCell ref="E35:F36"/>
    <mergeCell ref="D2:E2"/>
    <mergeCell ref="A35:B35"/>
    <mergeCell ref="F28:I28"/>
    <mergeCell ref="A36:B36"/>
    <mergeCell ref="F29:I29"/>
    <mergeCell ref="F30:I30"/>
    <mergeCell ref="F31:I31"/>
    <mergeCell ref="F32:I32"/>
    <mergeCell ref="F33:I33"/>
    <mergeCell ref="A29:B29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2021-02-11T18:22:07Z</cp:lastPrinted>
  <dcterms:created xsi:type="dcterms:W3CDTF">2015-03-11T20:47:27Z</dcterms:created>
  <dcterms:modified xsi:type="dcterms:W3CDTF">2021-05-11T18:24:38Z</dcterms:modified>
</cp:coreProperties>
</file>