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Nov. 4, 2021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5" i="1" l="1"/>
  <c r="I21" i="1" l="1"/>
  <c r="B32" i="1" l="1"/>
  <c r="B3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 xml:space="preserve">TOTAL…...........$875.79
</t>
        </r>
      </text>
    </comment>
  </commentList>
</comments>
</file>

<file path=xl/sharedStrings.xml><?xml version="1.0" encoding="utf-8"?>
<sst xmlns="http://schemas.openxmlformats.org/spreadsheetml/2006/main" count="142" uniqueCount="108">
  <si>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</si>
  <si>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</si>
  <si>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</si>
  <si>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</si>
  <si>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</si>
  <si>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</si>
  <si>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</si>
  <si>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</si>
  <si>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</si>
  <si>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</si>
  <si>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</si>
  <si>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</si>
  <si>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</si>
  <si>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</si>
  <si>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</si>
  <si>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</si>
  <si>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</si>
  <si>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</si>
  <si>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</si>
  <si>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</si>
  <si>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</si>
  <si>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</si>
  <si>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</si>
  <si>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</si>
  <si>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</si>
  <si>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</si>
  <si>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</si>
  <si>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</si>
  <si>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</si>
  <si>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</si>
  <si>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</si>
  <si>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</si>
  <si>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</si>
  <si>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</si>
  <si>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</si>
  <si>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</si>
  <si>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</si>
  <si>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</si>
  <si>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</si>
  <si>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</si>
  <si>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</si>
  <si>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</si>
  <si>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</si>
  <si>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</si>
  <si>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</si>
  <si>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</si>
  <si>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</si>
  <si>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</si>
  <si>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</si>
  <si>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</si>
  <si>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</si>
  <si>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</si>
  <si>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</si>
  <si>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</si>
  <si>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</si>
  <si>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</si>
  <si>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</si>
  <si>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</si>
  <si>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>Office State Comptroller</t>
  </si>
  <si>
    <t>Justice Court Fund  PO Box 271</t>
  </si>
  <si>
    <t>Albany, NY 12201-0271</t>
  </si>
  <si>
    <t xml:space="preserve">Dated:  </t>
  </si>
  <si>
    <t>A.631</t>
  </si>
  <si>
    <t>NEXAMP</t>
  </si>
  <si>
    <t>101 Summer Street, 2nd Floor</t>
  </si>
  <si>
    <t>Boston, MA  02110</t>
  </si>
  <si>
    <t>Insurance &amp; Dental Premium: Nov. 2021</t>
  </si>
  <si>
    <t>Binghamton, NY 13902-5525</t>
  </si>
  <si>
    <t>Telephone: 10/04 - 10/27</t>
  </si>
  <si>
    <t>no invoice</t>
  </si>
  <si>
    <t>A.1640.4  =  $ 77.98       A.5182.4  = $ 166.22</t>
  </si>
  <si>
    <t>NORTON</t>
  </si>
  <si>
    <t>NOVEMBER 2021</t>
  </si>
  <si>
    <t>Internet Service: November 2021</t>
  </si>
  <si>
    <t>Internet Service-Town Share:  10/02 - 11/01</t>
  </si>
  <si>
    <t>Refuse Collection: October 2021</t>
  </si>
  <si>
    <r>
      <t xml:space="preserve">Electric:                          Town Building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</si>
  <si>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 xml:space="preserve">Paid On-Line: </t>
  </si>
  <si>
    <r>
      <t xml:space="preserve">Electric: 9/21 - 10/20                Street Lighting                 Solar Credit: </t>
    </r>
    <r>
      <rPr>
        <b/>
        <sz val="14"/>
        <color rgb="FFFF0000"/>
        <rFont val="Calibri"/>
        <family val="2"/>
        <scheme val="minor"/>
      </rPr>
      <t>Credit Balance on bill</t>
    </r>
  </si>
  <si>
    <t>Solar $83.17 + $172.36      7/30 - 8/30 Nat Grid</t>
  </si>
  <si>
    <t>Services: October  2021 Services;   Inv. _____</t>
  </si>
  <si>
    <t>Maint Services:  Oct. 14 - Nov 4</t>
  </si>
  <si>
    <t>Blair's GarageDoors</t>
  </si>
  <si>
    <t>Service call for Door not sealing</t>
  </si>
  <si>
    <t>283 Groff Road</t>
  </si>
  <si>
    <t>Palatine Bridge NY 13428</t>
  </si>
  <si>
    <t>Erin Seeley</t>
  </si>
  <si>
    <t>Mileage Reimbursement</t>
  </si>
  <si>
    <t xml:space="preserve">   Honeyhill Road</t>
  </si>
  <si>
    <t>A.1410.4</t>
  </si>
  <si>
    <t>Reimbursement: Internet Overage on personal account</t>
  </si>
  <si>
    <t>Justice Fees for October 2021        (NYS Share)</t>
  </si>
  <si>
    <t>Parking Lot Paint (Regular &amp; Handicap Spaces)</t>
  </si>
  <si>
    <t>PO Box 176</t>
  </si>
  <si>
    <t>Dunaesburgh, NY 12056</t>
  </si>
  <si>
    <t>Capitol Supply Co Inc</t>
  </si>
  <si>
    <t>Adar Road</t>
  </si>
  <si>
    <t>A.1010.4</t>
  </si>
  <si>
    <t>c/o 678 East Main Street</t>
  </si>
  <si>
    <t>Norton 360 Total Protection - Annual Fee</t>
  </si>
  <si>
    <t>VISA DEBIT</t>
  </si>
  <si>
    <t>11/04*2021</t>
  </si>
  <si>
    <t>I emailed a revised copy to Erin on 11/15</t>
  </si>
  <si>
    <t>I emailed Erin a revised copy of the Board Minutes.</t>
  </si>
  <si>
    <t>Was $0.00</t>
  </si>
  <si>
    <t>Paid On-Line: 11-12</t>
  </si>
  <si>
    <t>Paid On-Line: 11-12  was  $0.00</t>
  </si>
  <si>
    <t>was $2853.21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</si>
</sst>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0" fontId="2" fillId="0" borderId="12" xfId="0" applyFont="1" applyFill="1" applyBorder="1" applyAlignment="1">
      <alignment horizontal="left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2" xfId="0" applyFont="1" applyFill="1" applyBorder="1"/>
    <xf numFmtId="0" fontId="6" fillId="3" borderId="12" xfId="0" applyFont="1" applyFill="1" applyBorder="1" applyAlignment="1">
      <alignment horizontal="left" wrapText="1"/>
    </xf>
    <xf numFmtId="44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2"/>
  <sheetViews>
    <sheetView tabSelected="1" topLeftCell="A13" zoomScale="70" zoomScaleNormal="70" workbookViewId="0">
      <selection activeCell="H21" sqref="H21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0" ht="46.9" customHeight="1" thickBot="1" x14ac:dyDescent="0.4">
      <c r="A1" s="27" t="s">
        <v>0</v>
      </c>
      <c r="B1" s="41"/>
      <c r="C1" s="82" t="s">
        <v>72</v>
      </c>
      <c r="D1" s="82"/>
      <c r="E1" s="82"/>
      <c r="F1" s="42"/>
      <c r="G1" s="42"/>
      <c r="H1" s="41" t="s">
        <v>16</v>
      </c>
      <c r="I1" s="28">
        <v>11</v>
      </c>
      <c r="J1" s="32"/>
    </row>
    <row r="2" spans="1:10" ht="33" customHeight="1" x14ac:dyDescent="0.3">
      <c r="A2" s="9" t="s">
        <v>1</v>
      </c>
      <c r="B2" s="10" t="s">
        <v>14</v>
      </c>
      <c r="C2" s="10" t="s">
        <v>32</v>
      </c>
      <c r="D2" s="83" t="s">
        <v>7</v>
      </c>
      <c r="E2" s="83"/>
      <c r="F2" s="10" t="s">
        <v>2</v>
      </c>
      <c r="G2" s="10"/>
      <c r="H2" s="10" t="s">
        <v>3</v>
      </c>
      <c r="I2" s="11" t="s">
        <v>4</v>
      </c>
      <c r="J2" s="32"/>
    </row>
    <row r="3" spans="1:10" ht="25.15" customHeight="1" x14ac:dyDescent="0.3">
      <c r="A3" s="56">
        <v>147</v>
      </c>
      <c r="B3" s="13" t="s">
        <v>33</v>
      </c>
      <c r="C3" s="18" t="s">
        <v>66</v>
      </c>
      <c r="D3" s="13" t="s">
        <v>57</v>
      </c>
      <c r="E3" s="13" t="s">
        <v>67</v>
      </c>
      <c r="F3" s="15" t="s">
        <v>8</v>
      </c>
      <c r="G3" s="16"/>
      <c r="H3" s="17" t="s">
        <v>36</v>
      </c>
      <c r="I3" s="31">
        <v>875.79</v>
      </c>
      <c r="J3" s="34"/>
    </row>
    <row r="4" spans="1:10" ht="25.15" customHeight="1" x14ac:dyDescent="0.3">
      <c r="A4" s="56">
        <v>148</v>
      </c>
      <c r="B4" s="18" t="s">
        <v>34</v>
      </c>
      <c r="C4" s="14" t="s">
        <v>73</v>
      </c>
      <c r="D4" s="14" t="s">
        <v>30</v>
      </c>
      <c r="E4" s="14" t="s">
        <v>31</v>
      </c>
      <c r="F4" s="12" t="s">
        <v>29</v>
      </c>
      <c r="G4" s="12"/>
      <c r="H4" s="24" t="s">
        <v>77</v>
      </c>
      <c r="I4" s="51">
        <v>90.49</v>
      </c>
      <c r="J4" s="32"/>
    </row>
    <row r="5" spans="1:10" ht="25.15" customHeight="1" x14ac:dyDescent="0.3">
      <c r="A5" s="56">
        <v>149</v>
      </c>
      <c r="B5" s="19" t="s">
        <v>35</v>
      </c>
      <c r="C5" s="25" t="s">
        <v>74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SUM(108.44*65%)</f>
        <v>70.486000000000004</v>
      </c>
      <c r="J5" s="32"/>
    </row>
    <row r="6" spans="1:10" ht="25.15" customHeight="1" x14ac:dyDescent="0.3">
      <c r="A6" s="56">
        <v>150</v>
      </c>
      <c r="B6" s="13" t="s">
        <v>39</v>
      </c>
      <c r="C6" s="19" t="s">
        <v>75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2">
        <v>32</v>
      </c>
      <c r="J6" s="32"/>
    </row>
    <row r="7" spans="1:10" ht="33" customHeight="1" x14ac:dyDescent="0.3">
      <c r="A7" s="56">
        <v>151</v>
      </c>
      <c r="B7" s="13" t="s">
        <v>45</v>
      </c>
      <c r="C7" s="18" t="s">
        <v>76</v>
      </c>
      <c r="D7" s="13" t="s">
        <v>46</v>
      </c>
      <c r="E7" s="15" t="s">
        <v>47</v>
      </c>
      <c r="F7" s="20" t="s">
        <v>5</v>
      </c>
      <c r="G7" s="15"/>
      <c r="H7" s="24" t="s">
        <v>105</v>
      </c>
      <c r="I7" s="31">
        <v>0</v>
      </c>
      <c r="J7" s="34"/>
    </row>
    <row r="8" spans="1:10" ht="30.6" customHeight="1" x14ac:dyDescent="0.3">
      <c r="A8" s="56">
        <v>152</v>
      </c>
      <c r="B8" s="13" t="s">
        <v>45</v>
      </c>
      <c r="C8" s="18" t="s">
        <v>78</v>
      </c>
      <c r="D8" s="54" t="s">
        <v>46</v>
      </c>
      <c r="E8" s="55" t="s">
        <v>47</v>
      </c>
      <c r="F8" s="20" t="s">
        <v>48</v>
      </c>
      <c r="G8" s="15"/>
      <c r="H8" s="24" t="s">
        <v>105</v>
      </c>
      <c r="I8" s="31">
        <v>0</v>
      </c>
      <c r="J8" s="34"/>
    </row>
    <row r="9" spans="1:10" ht="25.15" customHeight="1" x14ac:dyDescent="0.3">
      <c r="A9" s="56">
        <v>153</v>
      </c>
      <c r="B9" s="62" t="s">
        <v>63</v>
      </c>
      <c r="C9" s="18" t="s">
        <v>79</v>
      </c>
      <c r="D9" s="18" t="s">
        <v>64</v>
      </c>
      <c r="E9" s="61" t="s">
        <v>65</v>
      </c>
      <c r="F9" s="64" t="s">
        <v>70</v>
      </c>
      <c r="G9" s="61"/>
      <c r="H9" s="24" t="s">
        <v>105</v>
      </c>
      <c r="I9" s="31">
        <v>255.53</v>
      </c>
      <c r="J9" s="34"/>
    </row>
    <row r="10" spans="1:10" ht="30.6" customHeight="1" x14ac:dyDescent="0.3">
      <c r="A10" s="56">
        <v>154</v>
      </c>
      <c r="B10" s="13" t="s">
        <v>42</v>
      </c>
      <c r="C10" s="18" t="s">
        <v>68</v>
      </c>
      <c r="D10" s="13" t="s">
        <v>43</v>
      </c>
      <c r="E10" s="13" t="s">
        <v>44</v>
      </c>
      <c r="F10" s="12" t="s">
        <v>5</v>
      </c>
      <c r="G10" s="15"/>
      <c r="H10" s="76" t="s">
        <v>106</v>
      </c>
      <c r="I10" s="31">
        <v>162.37</v>
      </c>
      <c r="J10" s="34"/>
    </row>
    <row r="11" spans="1:10" ht="25.15" customHeight="1" x14ac:dyDescent="0.3">
      <c r="A11" s="56">
        <v>155</v>
      </c>
      <c r="B11" s="13" t="s">
        <v>49</v>
      </c>
      <c r="C11" s="75" t="s">
        <v>80</v>
      </c>
      <c r="D11" s="13" t="s">
        <v>50</v>
      </c>
      <c r="E11" s="15" t="s">
        <v>51</v>
      </c>
      <c r="F11" s="12" t="s">
        <v>52</v>
      </c>
      <c r="G11" s="12"/>
      <c r="H11" s="77" t="s">
        <v>104</v>
      </c>
      <c r="I11" s="31">
        <v>393.15</v>
      </c>
      <c r="J11" s="34"/>
    </row>
    <row r="12" spans="1:10" ht="25.15" customHeight="1" x14ac:dyDescent="0.3">
      <c r="A12" s="56">
        <v>156</v>
      </c>
      <c r="B12" s="13" t="s">
        <v>55</v>
      </c>
      <c r="C12" s="60" t="s">
        <v>81</v>
      </c>
      <c r="D12" s="13" t="s">
        <v>56</v>
      </c>
      <c r="E12" s="13" t="s">
        <v>11</v>
      </c>
      <c r="F12" s="15" t="s">
        <v>5</v>
      </c>
      <c r="G12" s="22"/>
      <c r="H12" s="21" t="s">
        <v>12</v>
      </c>
      <c r="I12" s="51">
        <v>30</v>
      </c>
      <c r="J12" s="35"/>
    </row>
    <row r="13" spans="1:10" ht="25.15" customHeight="1" x14ac:dyDescent="0.3">
      <c r="A13" s="56">
        <v>157</v>
      </c>
      <c r="B13" s="62" t="s">
        <v>82</v>
      </c>
      <c r="C13" s="14" t="s">
        <v>83</v>
      </c>
      <c r="D13" s="18" t="s">
        <v>84</v>
      </c>
      <c r="E13" s="62" t="s">
        <v>85</v>
      </c>
      <c r="F13" s="61" t="s">
        <v>5</v>
      </c>
      <c r="G13" s="22"/>
      <c r="H13" s="21" t="s">
        <v>12</v>
      </c>
      <c r="I13" s="51">
        <v>295</v>
      </c>
      <c r="J13" s="35"/>
    </row>
    <row r="14" spans="1:10" ht="25.15" customHeight="1" x14ac:dyDescent="0.3">
      <c r="A14" s="56">
        <v>158</v>
      </c>
      <c r="B14" s="63" t="s">
        <v>86</v>
      </c>
      <c r="C14" s="69" t="s">
        <v>87</v>
      </c>
      <c r="D14" s="58" t="s">
        <v>88</v>
      </c>
      <c r="E14" s="63" t="s">
        <v>11</v>
      </c>
      <c r="F14" s="57" t="s">
        <v>89</v>
      </c>
      <c r="G14" s="22"/>
      <c r="H14" s="21" t="s">
        <v>12</v>
      </c>
      <c r="I14" s="51">
        <f>SUM(644*0.56)</f>
        <v>360.64000000000004</v>
      </c>
      <c r="J14" s="35"/>
    </row>
    <row r="15" spans="1:10" ht="30.6" customHeight="1" x14ac:dyDescent="0.3">
      <c r="A15" s="12">
        <v>159</v>
      </c>
      <c r="B15" s="72" t="s">
        <v>86</v>
      </c>
      <c r="C15" s="18" t="s">
        <v>90</v>
      </c>
      <c r="D15" s="58" t="s">
        <v>88</v>
      </c>
      <c r="E15" s="72" t="s">
        <v>11</v>
      </c>
      <c r="F15" s="57" t="s">
        <v>89</v>
      </c>
      <c r="G15" s="22"/>
      <c r="H15" s="21" t="s">
        <v>12</v>
      </c>
      <c r="I15" s="51">
        <v>22.66</v>
      </c>
      <c r="J15" s="35"/>
    </row>
    <row r="16" spans="1:10" ht="25.15" customHeight="1" x14ac:dyDescent="0.3">
      <c r="A16" s="12">
        <v>160</v>
      </c>
      <c r="B16" s="65" t="s">
        <v>95</v>
      </c>
      <c r="C16" s="18" t="s">
        <v>92</v>
      </c>
      <c r="D16" s="18" t="s">
        <v>93</v>
      </c>
      <c r="E16" s="65" t="s">
        <v>94</v>
      </c>
      <c r="F16" s="66" t="s">
        <v>5</v>
      </c>
      <c r="G16" s="22"/>
      <c r="H16" s="21" t="s">
        <v>12</v>
      </c>
      <c r="I16" s="51">
        <v>208</v>
      </c>
      <c r="J16" s="35"/>
    </row>
    <row r="17" spans="1:14" ht="25.15" customHeight="1" x14ac:dyDescent="0.3">
      <c r="A17" s="12">
        <v>161</v>
      </c>
      <c r="B17" s="71" t="s">
        <v>25</v>
      </c>
      <c r="C17" s="69" t="s">
        <v>87</v>
      </c>
      <c r="D17" s="18" t="s">
        <v>96</v>
      </c>
      <c r="E17" s="71" t="s">
        <v>11</v>
      </c>
      <c r="F17" s="70" t="s">
        <v>97</v>
      </c>
      <c r="G17" s="22"/>
      <c r="H17" s="78" t="s">
        <v>104</v>
      </c>
      <c r="I17" s="51">
        <v>70.56</v>
      </c>
      <c r="J17" s="35"/>
    </row>
    <row r="18" spans="1:14" ht="25.15" customHeight="1" x14ac:dyDescent="0.3">
      <c r="A18" s="12">
        <v>162</v>
      </c>
      <c r="B18" s="74" t="s">
        <v>35</v>
      </c>
      <c r="C18" s="69" t="s">
        <v>87</v>
      </c>
      <c r="D18" s="18" t="s">
        <v>98</v>
      </c>
      <c r="E18" s="74" t="s">
        <v>22</v>
      </c>
      <c r="F18" s="73" t="s">
        <v>52</v>
      </c>
      <c r="G18" s="22"/>
      <c r="H18" s="21" t="s">
        <v>12</v>
      </c>
      <c r="I18" s="51">
        <v>395.7</v>
      </c>
      <c r="J18" s="35"/>
    </row>
    <row r="19" spans="1:14" ht="25.15" customHeight="1" x14ac:dyDescent="0.3">
      <c r="A19" s="12">
        <v>163</v>
      </c>
      <c r="B19" s="74" t="s">
        <v>71</v>
      </c>
      <c r="C19" s="69" t="s">
        <v>99</v>
      </c>
      <c r="D19" s="18"/>
      <c r="E19" s="74"/>
      <c r="F19" s="73" t="s">
        <v>5</v>
      </c>
      <c r="G19" s="22"/>
      <c r="H19" s="21" t="s">
        <v>100</v>
      </c>
      <c r="I19" s="51">
        <v>216.91</v>
      </c>
      <c r="J19" s="35"/>
    </row>
    <row r="20" spans="1:14" ht="25.15" customHeight="1" x14ac:dyDescent="0.3">
      <c r="A20" s="12" t="s">
        <v>69</v>
      </c>
      <c r="B20" s="68" t="s">
        <v>58</v>
      </c>
      <c r="C20" s="14" t="s">
        <v>91</v>
      </c>
      <c r="D20" s="18" t="s">
        <v>59</v>
      </c>
      <c r="E20" s="68" t="s">
        <v>60</v>
      </c>
      <c r="F20" s="67" t="s">
        <v>62</v>
      </c>
      <c r="G20" s="22"/>
      <c r="H20" s="21" t="s">
        <v>12</v>
      </c>
      <c r="I20" s="51">
        <v>0</v>
      </c>
      <c r="J20" s="35"/>
    </row>
    <row r="21" spans="1:14" ht="25.15" customHeight="1" x14ac:dyDescent="0.3">
      <c r="A21" s="12"/>
      <c r="B21" s="50"/>
      <c r="C21" s="50"/>
      <c r="D21" s="50"/>
      <c r="E21" s="50"/>
      <c r="F21" s="21"/>
      <c r="G21" s="22"/>
      <c r="H21" s="79" t="s">
        <v>107</v>
      </c>
      <c r="I21" s="53">
        <f>SUM(I3:I20)</f>
        <v>3479.2859999999996</v>
      </c>
      <c r="J21" s="32"/>
      <c r="N21" s="1">
        <v>45.39</v>
      </c>
    </row>
    <row r="22" spans="1:14" ht="21" customHeight="1" x14ac:dyDescent="0.3">
      <c r="A22" s="80" t="s">
        <v>27</v>
      </c>
      <c r="B22" s="81"/>
      <c r="C22" s="8" t="s">
        <v>17</v>
      </c>
      <c r="D22" s="33" t="s">
        <v>18</v>
      </c>
      <c r="E22" s="33"/>
      <c r="F22" s="84" t="s">
        <v>28</v>
      </c>
      <c r="G22" s="84"/>
      <c r="H22" s="84"/>
      <c r="I22" s="85"/>
      <c r="J22" s="32"/>
    </row>
    <row r="23" spans="1:14" ht="30" customHeight="1" x14ac:dyDescent="0.3">
      <c r="A23" s="92" t="s">
        <v>23</v>
      </c>
      <c r="B23" s="93"/>
      <c r="C23" s="13" t="s">
        <v>19</v>
      </c>
      <c r="D23" s="23">
        <v>44504</v>
      </c>
      <c r="E23" s="23"/>
      <c r="F23" s="86"/>
      <c r="G23" s="86"/>
      <c r="H23" s="86"/>
      <c r="I23" s="87"/>
      <c r="J23" s="32"/>
    </row>
    <row r="24" spans="1:14" ht="30" customHeight="1" x14ac:dyDescent="0.3">
      <c r="A24" s="92" t="s">
        <v>24</v>
      </c>
      <c r="B24" s="93"/>
      <c r="C24" s="13" t="s">
        <v>20</v>
      </c>
      <c r="D24" s="23">
        <v>44504</v>
      </c>
      <c r="E24" s="23"/>
      <c r="F24" s="88" t="s">
        <v>102</v>
      </c>
      <c r="G24" s="88"/>
      <c r="H24" s="88"/>
      <c r="I24" s="89"/>
      <c r="J24" s="32"/>
    </row>
    <row r="25" spans="1:14" ht="30" customHeight="1" x14ac:dyDescent="0.55000000000000004">
      <c r="A25" s="92" t="s">
        <v>25</v>
      </c>
      <c r="B25" s="93"/>
      <c r="C25" s="13" t="s">
        <v>21</v>
      </c>
      <c r="D25" s="23">
        <v>44504</v>
      </c>
      <c r="E25" s="23"/>
      <c r="F25" s="90"/>
      <c r="G25" s="90"/>
      <c r="H25" s="90"/>
      <c r="I25" s="91"/>
      <c r="J25" s="32"/>
    </row>
    <row r="26" spans="1:14" ht="30" customHeight="1" x14ac:dyDescent="0.3">
      <c r="A26" s="92" t="s">
        <v>26</v>
      </c>
      <c r="B26" s="93"/>
      <c r="C26" s="13" t="s">
        <v>21</v>
      </c>
      <c r="D26" s="23">
        <v>44504</v>
      </c>
      <c r="E26" s="23"/>
      <c r="F26" s="88" t="s">
        <v>103</v>
      </c>
      <c r="G26" s="86"/>
      <c r="H26" s="86"/>
      <c r="I26" s="87"/>
      <c r="J26" s="32"/>
    </row>
    <row r="27" spans="1:14" ht="30" customHeight="1" x14ac:dyDescent="0.3">
      <c r="A27" s="92" t="s">
        <v>38</v>
      </c>
      <c r="B27" s="93"/>
      <c r="C27" s="13" t="s">
        <v>21</v>
      </c>
      <c r="D27" s="23">
        <v>44504</v>
      </c>
      <c r="E27" s="23"/>
      <c r="F27" s="86"/>
      <c r="G27" s="86"/>
      <c r="H27" s="86"/>
      <c r="I27" s="87"/>
      <c r="J27" s="32"/>
    </row>
    <row r="28" spans="1:14" ht="10.9" customHeight="1" x14ac:dyDescent="0.3">
      <c r="A28" s="29"/>
      <c r="B28" s="8"/>
      <c r="C28" s="8"/>
      <c r="D28" s="8"/>
      <c r="E28" s="36"/>
      <c r="F28" s="33"/>
      <c r="G28" s="33"/>
      <c r="H28" s="33"/>
      <c r="I28" s="3"/>
      <c r="J28" s="32"/>
    </row>
    <row r="29" spans="1:14" ht="18.600000000000001" customHeight="1" x14ac:dyDescent="0.3">
      <c r="A29" s="80" t="s">
        <v>6</v>
      </c>
      <c r="B29" s="81"/>
      <c r="C29" s="8"/>
      <c r="D29" s="84"/>
      <c r="E29" s="84"/>
      <c r="F29" s="84"/>
      <c r="G29" s="84"/>
      <c r="H29" s="84"/>
      <c r="I29" s="85"/>
      <c r="J29" s="32"/>
    </row>
    <row r="30" spans="1:14" ht="19.899999999999999" customHeight="1" thickBot="1" x14ac:dyDescent="0.35">
      <c r="A30" s="80" t="s">
        <v>15</v>
      </c>
      <c r="B30" s="81"/>
      <c r="C30" s="8"/>
      <c r="D30" s="96"/>
      <c r="E30" s="96"/>
      <c r="F30" s="96"/>
      <c r="G30" s="96"/>
      <c r="H30" s="96"/>
      <c r="I30" s="97"/>
      <c r="J30" s="32"/>
    </row>
    <row r="31" spans="1:14" ht="34.9" customHeight="1" thickBot="1" x14ac:dyDescent="0.35">
      <c r="A31" s="43" t="s">
        <v>40</v>
      </c>
      <c r="B31" s="44">
        <f>I21</f>
        <v>3479.2859999999996</v>
      </c>
      <c r="C31" s="48"/>
      <c r="D31" s="95" t="s">
        <v>53</v>
      </c>
      <c r="E31" s="95"/>
      <c r="F31" s="49"/>
      <c r="G31" s="49"/>
      <c r="H31" s="49"/>
      <c r="I31" s="30"/>
      <c r="J31" s="32"/>
    </row>
    <row r="32" spans="1:14" ht="36.6" customHeight="1" thickBot="1" x14ac:dyDescent="0.35">
      <c r="A32" s="46" t="s">
        <v>41</v>
      </c>
      <c r="B32" s="47">
        <f>I21</f>
        <v>3479.2859999999996</v>
      </c>
      <c r="C32" s="26"/>
      <c r="D32" s="94" t="s">
        <v>54</v>
      </c>
      <c r="E32" s="94"/>
      <c r="F32" s="94"/>
      <c r="G32" s="45"/>
      <c r="H32" s="59" t="s">
        <v>61</v>
      </c>
      <c r="I32" s="23" t="s">
        <v>101</v>
      </c>
      <c r="J32" s="32"/>
    </row>
    <row r="33" spans="1:10" x14ac:dyDescent="0.3">
      <c r="A33" s="37"/>
      <c r="B33" s="38"/>
      <c r="C33" s="38"/>
      <c r="D33" s="39"/>
      <c r="E33" s="39"/>
      <c r="F33" s="37"/>
      <c r="G33" s="37"/>
      <c r="H33" s="40"/>
      <c r="I33" s="40"/>
      <c r="J33" s="32"/>
    </row>
    <row r="42" spans="1:10" x14ac:dyDescent="0.3">
      <c r="F42" s="6"/>
    </row>
  </sheetData>
  <mergeCells count="19">
    <mergeCell ref="D32:F32"/>
    <mergeCell ref="D31:E31"/>
    <mergeCell ref="A24:B24"/>
    <mergeCell ref="A25:B25"/>
    <mergeCell ref="A26:B26"/>
    <mergeCell ref="A27:B27"/>
    <mergeCell ref="D29:I30"/>
    <mergeCell ref="A30:B30"/>
    <mergeCell ref="A22:B22"/>
    <mergeCell ref="C1:E1"/>
    <mergeCell ref="D2:E2"/>
    <mergeCell ref="A29:B29"/>
    <mergeCell ref="F22:I22"/>
    <mergeCell ref="F23:I23"/>
    <mergeCell ref="F24:I24"/>
    <mergeCell ref="F25:I25"/>
    <mergeCell ref="F26:I26"/>
    <mergeCell ref="F27:I27"/>
    <mergeCell ref="A23:B23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2021-11-04T20:48:13Z</cp:lastPrinted>
  <dcterms:created xsi:type="dcterms:W3CDTF">2015-03-11T20:47:27Z</dcterms:created>
  <dcterms:modified xsi:type="dcterms:W3CDTF">2021-12-10T15:35:38Z</dcterms:modified>
</cp:coreProperties>
</file>