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February 10, 2022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I19" i="1"/>
  <c r="I5" i="1" l="1"/>
  <c r="I24" i="1" l="1"/>
  <c r="B35" i="1" l="1"/>
  <c r="B34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2022
CDPHP
Health Ins              815.70
Dental….............. </t>
        </r>
        <r>
          <rPr>
            <u/>
            <sz val="9"/>
            <color indexed="81"/>
            <rFont val="Tahoma"/>
            <family val="2"/>
          </rPr>
          <t xml:space="preserve">     26.79
</t>
        </r>
        <r>
          <rPr>
            <b/>
            <sz val="9"/>
            <color indexed="81"/>
            <rFont val="Tahoma"/>
            <family val="2"/>
          </rPr>
          <t xml:space="preserve">TOTAL…..........$842.49
</t>
        </r>
      </text>
    </comment>
  </commentList>
</comments>
</file>

<file path=xl/sharedStrings.xml><?xml version="1.0" encoding="utf-8"?>
<sst xmlns="http://schemas.openxmlformats.org/spreadsheetml/2006/main" count="150" uniqueCount="114">
  <si>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</si>
  <si>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</si>
  <si>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</si>
  <si>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</si>
  <si>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</si>
  <si>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</si>
  <si>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</si>
  <si>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</si>
  <si>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A.9060.8</t>
  </si>
  <si>
    <t>A.8160.4</t>
  </si>
  <si>
    <t>Cherry Valley, NY 13320</t>
  </si>
  <si>
    <t>Check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</si>
  <si>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</si>
  <si>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</si>
  <si>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</si>
  <si>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</si>
  <si>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</si>
  <si>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</si>
  <si>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</si>
  <si>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</si>
  <si>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</si>
  <si>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</si>
  <si>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</si>
  <si>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</si>
  <si>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</si>
  <si>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</si>
  <si>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</si>
  <si>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</si>
  <si>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</si>
  <si>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</si>
  <si>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</si>
  <si>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</si>
  <si>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</si>
  <si>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</si>
  <si>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</si>
  <si>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</si>
  <si>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</si>
  <si>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</si>
  <si>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</si>
  <si>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</si>
  <si>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</si>
  <si>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</si>
  <si>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</si>
  <si>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</si>
  <si>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</si>
  <si>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</si>
  <si>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Internet Service-Town Share:  01/02 - 02/01</t>
  </si>
  <si>
    <t>Home Town Hauling &amp; Recycling</t>
  </si>
  <si>
    <t>Refuse Collection: January 2022</t>
  </si>
  <si>
    <t>1074 Co Hwy 36</t>
  </si>
  <si>
    <t>Worcester, NY 12197</t>
  </si>
  <si>
    <t>1130 Clinton Road</t>
  </si>
  <si>
    <t>Fort Plain, NY 13339</t>
  </si>
  <si>
    <t>A.1620.4</t>
  </si>
  <si>
    <t>R. L. Parsons Inc</t>
  </si>
  <si>
    <t>PO Box 336</t>
  </si>
  <si>
    <t>Sharon Springs, NY 13459</t>
  </si>
  <si>
    <t>February  2022</t>
  </si>
  <si>
    <t>Insurance &amp; Dental Premium: March  2022</t>
  </si>
  <si>
    <t>Internet Service: February 2022</t>
  </si>
  <si>
    <t>National Grid</t>
  </si>
  <si>
    <t>Town Building: Jan 03-31</t>
  </si>
  <si>
    <t>PO Box 371376</t>
  </si>
  <si>
    <t>Pittsburgh, PA 15250-7376</t>
  </si>
  <si>
    <t>Street Lighting: Dec. 20 - Jan 20th</t>
  </si>
  <si>
    <t>A.5182.4</t>
  </si>
  <si>
    <t>NEXAMP</t>
  </si>
  <si>
    <t>Verizon</t>
  </si>
  <si>
    <t>Evening Star Bookkeeping</t>
  </si>
  <si>
    <t>Bookkeeping/Accounting Service: Jan 2022</t>
  </si>
  <si>
    <t>PO Box 512</t>
  </si>
  <si>
    <t>Schoharie, NY 12157</t>
  </si>
  <si>
    <t>A.1220.47</t>
  </si>
  <si>
    <t>Jessica VanDewerker</t>
  </si>
  <si>
    <t>393 Doc Ahlers Road</t>
  </si>
  <si>
    <t>Postage - Reimbursement for postage stamps</t>
  </si>
  <si>
    <t>c/o 678 East Main Street</t>
  </si>
  <si>
    <t>A.1670.4</t>
  </si>
  <si>
    <t>US Postal Service</t>
  </si>
  <si>
    <t>2021 Mileage Reimbursement</t>
  </si>
  <si>
    <t>A.1010.4</t>
  </si>
  <si>
    <t>Legal Notce re: Town Clerk Tax Roll</t>
  </si>
  <si>
    <t>The Daily Star</t>
  </si>
  <si>
    <t>473 Third Stree</t>
  </si>
  <si>
    <t>Niagara Falls, NY 14301</t>
  </si>
  <si>
    <t xml:space="preserve">Otsego County </t>
  </si>
  <si>
    <t>IT Supports Services, Central Mailing</t>
  </si>
  <si>
    <t>197 Main Street</t>
  </si>
  <si>
    <t>Cooperstown, NY 13326</t>
  </si>
  <si>
    <t>2021 Mileage Reimbursement, 2021 PB Liason, 2022 Climate Smart Supplies</t>
  </si>
  <si>
    <t>211 Adair Road</t>
  </si>
  <si>
    <t>Admar Construction Equipment Rental</t>
  </si>
  <si>
    <t>Rental: 45' Boom Lift re: Salt Shed Construction</t>
  </si>
  <si>
    <t>1950 Brighton Henrietta Townline Rd</t>
  </si>
  <si>
    <t>Rochester, NY 14623</t>
  </si>
  <si>
    <t>7M Supply</t>
  </si>
  <si>
    <t>Salt Shed Supplies</t>
  </si>
  <si>
    <t>A.1010.4 = $ 234.08              A.8020.1 = $100.00     A.1640.4 = $ 30.20</t>
  </si>
  <si>
    <t>3 Rolls Postage Stamps @ $.58</t>
  </si>
  <si>
    <t>c/o Patti Gustafson</t>
  </si>
  <si>
    <t>377.5 Gallons Kerosene @ $ 3.4490</t>
  </si>
  <si>
    <t>Paid online: 2/10</t>
  </si>
  <si>
    <t>Mainntenance Services for:  2 hrs</t>
  </si>
  <si>
    <t>Otsego County Magistrate's Association</t>
  </si>
  <si>
    <t>Annual Association Fees</t>
  </si>
  <si>
    <t>c/o Sean J Farrell, OCMA Treasurer</t>
  </si>
  <si>
    <t>30 Schoolhouse Lane, Oneonta, NY 13820</t>
  </si>
  <si>
    <t>A.1110.4</t>
  </si>
  <si>
    <t>Paid online: 2/05</t>
  </si>
  <si>
    <t>Bldg = $40.05     Street Light = $185.61</t>
  </si>
  <si>
    <t>101 Summer Street, 2 Floor</t>
  </si>
  <si>
    <t>Boston, MA 02110</t>
  </si>
  <si>
    <t>A.1640.4 = $ 40.05   A.5182.4 = $ 185.61</t>
  </si>
  <si>
    <t>Telephone for:Feb 4 - Mar 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</si>
</sst>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Fill="1" applyBorder="1"/>
    <xf numFmtId="44" fontId="7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0" fontId="2" fillId="0" borderId="12" xfId="0" applyFont="1" applyFill="1" applyBorder="1" applyAlignment="1">
      <alignment horizontal="left"/>
    </xf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44" fontId="2" fillId="2" borderId="13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5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wrapText="1"/>
    </xf>
    <xf numFmtId="2" fontId="1" fillId="0" borderId="0" xfId="0" applyNumberFormat="1" applyFont="1"/>
    <xf numFmtId="0" fontId="13" fillId="0" borderId="1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6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45"/>
  <sheetViews>
    <sheetView tabSelected="1" zoomScale="70" zoomScaleNormal="70" workbookViewId="0">
      <selection activeCell="E10" sqref="E10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51.140625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1" width="9.7109375" style="1" bestFit="1" customWidth="1"/>
    <col min="12" max="16384" width="9.140625" style="1"/>
  </cols>
  <sheetData>
    <row r="1" spans="1:10" ht="31.15" customHeight="1" thickBot="1" x14ac:dyDescent="0.4">
      <c r="A1" s="26" t="s">
        <v>0</v>
      </c>
      <c r="B1" s="40"/>
      <c r="C1" s="73" t="s">
        <v>57</v>
      </c>
      <c r="D1" s="73"/>
      <c r="E1" s="73"/>
      <c r="F1" s="41"/>
      <c r="G1" s="41"/>
      <c r="H1" s="40" t="s">
        <v>14</v>
      </c>
      <c r="I1" s="27">
        <v>2</v>
      </c>
      <c r="J1" s="31"/>
    </row>
    <row r="2" spans="1:10" ht="33" customHeight="1" x14ac:dyDescent="0.3">
      <c r="A2" s="9" t="s">
        <v>1</v>
      </c>
      <c r="B2" s="10" t="s">
        <v>12</v>
      </c>
      <c r="C2" s="10" t="s">
        <v>30</v>
      </c>
      <c r="D2" s="74" t="s">
        <v>7</v>
      </c>
      <c r="E2" s="74"/>
      <c r="F2" s="10" t="s">
        <v>2</v>
      </c>
      <c r="G2" s="10"/>
      <c r="H2" s="10" t="s">
        <v>3</v>
      </c>
      <c r="I2" s="11" t="s">
        <v>4</v>
      </c>
      <c r="J2" s="31"/>
    </row>
    <row r="3" spans="1:10" ht="25.15" customHeight="1" x14ac:dyDescent="0.3">
      <c r="A3" s="53">
        <v>10</v>
      </c>
      <c r="B3" s="13" t="s">
        <v>31</v>
      </c>
      <c r="C3" s="18" t="s">
        <v>58</v>
      </c>
      <c r="D3" s="13" t="s">
        <v>43</v>
      </c>
      <c r="E3" s="13" t="s">
        <v>45</v>
      </c>
      <c r="F3" s="15" t="s">
        <v>8</v>
      </c>
      <c r="G3" s="16"/>
      <c r="H3" s="17" t="s">
        <v>34</v>
      </c>
      <c r="I3" s="30">
        <v>842.49</v>
      </c>
      <c r="J3" s="33"/>
    </row>
    <row r="4" spans="1:10" ht="37.15" customHeight="1" x14ac:dyDescent="0.3">
      <c r="A4" s="53">
        <v>11</v>
      </c>
      <c r="B4" s="18" t="s">
        <v>32</v>
      </c>
      <c r="C4" s="14" t="s">
        <v>59</v>
      </c>
      <c r="D4" s="14" t="s">
        <v>28</v>
      </c>
      <c r="E4" s="14" t="s">
        <v>29</v>
      </c>
      <c r="F4" s="12" t="s">
        <v>27</v>
      </c>
      <c r="G4" s="12"/>
      <c r="H4" s="70" t="s">
        <v>108</v>
      </c>
      <c r="I4" s="50">
        <v>110.95</v>
      </c>
      <c r="J4" s="31"/>
    </row>
    <row r="5" spans="1:10" ht="25.15" customHeight="1" x14ac:dyDescent="0.3">
      <c r="A5" s="53">
        <v>12</v>
      </c>
      <c r="B5" s="19" t="s">
        <v>33</v>
      </c>
      <c r="C5" s="24" t="s">
        <v>46</v>
      </c>
      <c r="D5" s="13" t="s">
        <v>35</v>
      </c>
      <c r="E5" s="13" t="s">
        <v>20</v>
      </c>
      <c r="F5" s="15" t="s">
        <v>5</v>
      </c>
      <c r="G5" s="20"/>
      <c r="H5" s="15" t="s">
        <v>11</v>
      </c>
      <c r="I5" s="30">
        <f>SUM(185.5*65%)</f>
        <v>120.575</v>
      </c>
      <c r="J5" s="31"/>
    </row>
    <row r="6" spans="1:10" ht="25.15" customHeight="1" x14ac:dyDescent="0.3">
      <c r="A6" s="53">
        <v>13</v>
      </c>
      <c r="B6" s="13" t="s">
        <v>47</v>
      </c>
      <c r="C6" s="19" t="s">
        <v>48</v>
      </c>
      <c r="D6" s="13" t="s">
        <v>49</v>
      </c>
      <c r="E6" s="13" t="s">
        <v>50</v>
      </c>
      <c r="F6" s="15" t="s">
        <v>9</v>
      </c>
      <c r="G6" s="20"/>
      <c r="H6" s="15" t="s">
        <v>11</v>
      </c>
      <c r="I6" s="51">
        <v>32</v>
      </c>
      <c r="J6" s="31"/>
    </row>
    <row r="7" spans="1:10" ht="33" customHeight="1" x14ac:dyDescent="0.3">
      <c r="A7" s="63">
        <v>14</v>
      </c>
      <c r="B7" s="13" t="s">
        <v>60</v>
      </c>
      <c r="C7" s="18" t="s">
        <v>61</v>
      </c>
      <c r="D7" s="13" t="s">
        <v>62</v>
      </c>
      <c r="E7" s="15" t="s">
        <v>63</v>
      </c>
      <c r="F7" s="20" t="s">
        <v>5</v>
      </c>
      <c r="G7" s="15"/>
      <c r="H7" s="70" t="s">
        <v>101</v>
      </c>
      <c r="I7" s="30">
        <v>165.91</v>
      </c>
      <c r="J7" s="33"/>
    </row>
    <row r="8" spans="1:10" ht="30.6" customHeight="1" x14ac:dyDescent="0.3">
      <c r="A8" s="63">
        <v>15</v>
      </c>
      <c r="B8" s="13" t="s">
        <v>60</v>
      </c>
      <c r="C8" s="18" t="s">
        <v>64</v>
      </c>
      <c r="D8" s="13" t="s">
        <v>62</v>
      </c>
      <c r="E8" s="13" t="s">
        <v>63</v>
      </c>
      <c r="F8" s="12" t="s">
        <v>65</v>
      </c>
      <c r="G8" s="15"/>
      <c r="H8" s="70" t="s">
        <v>101</v>
      </c>
      <c r="I8" s="30">
        <v>0</v>
      </c>
      <c r="J8" s="33"/>
    </row>
    <row r="9" spans="1:10" ht="33" customHeight="1" x14ac:dyDescent="0.3">
      <c r="A9" s="63">
        <v>16</v>
      </c>
      <c r="B9" s="13" t="s">
        <v>66</v>
      </c>
      <c r="C9" s="57" t="s">
        <v>109</v>
      </c>
      <c r="D9" s="13" t="s">
        <v>110</v>
      </c>
      <c r="E9" s="13" t="s">
        <v>111</v>
      </c>
      <c r="F9" s="12" t="s">
        <v>112</v>
      </c>
      <c r="G9" s="22"/>
      <c r="H9" s="64" t="s">
        <v>11</v>
      </c>
      <c r="I9" s="50">
        <v>225.66</v>
      </c>
      <c r="J9" s="34"/>
    </row>
    <row r="10" spans="1:10" ht="25.15" customHeight="1" x14ac:dyDescent="0.3">
      <c r="A10" s="53">
        <v>17</v>
      </c>
      <c r="B10" s="59" t="s">
        <v>67</v>
      </c>
      <c r="C10" s="14" t="s">
        <v>113</v>
      </c>
      <c r="D10" s="18" t="s">
        <v>39</v>
      </c>
      <c r="E10" s="59" t="s">
        <v>40</v>
      </c>
      <c r="F10" s="58" t="s">
        <v>5</v>
      </c>
      <c r="G10" s="22"/>
      <c r="H10" s="70" t="s">
        <v>101</v>
      </c>
      <c r="I10" s="50">
        <v>109.04</v>
      </c>
      <c r="J10" s="34"/>
    </row>
    <row r="11" spans="1:10" ht="25.15" customHeight="1" x14ac:dyDescent="0.3">
      <c r="A11" s="53">
        <v>18</v>
      </c>
      <c r="B11" s="67" t="s">
        <v>68</v>
      </c>
      <c r="C11" s="68" t="s">
        <v>69</v>
      </c>
      <c r="D11" s="55" t="s">
        <v>70</v>
      </c>
      <c r="E11" s="67" t="s">
        <v>71</v>
      </c>
      <c r="F11" s="66" t="s">
        <v>72</v>
      </c>
      <c r="G11" s="22"/>
      <c r="H11" s="21" t="s">
        <v>11</v>
      </c>
      <c r="I11" s="50">
        <v>730.52</v>
      </c>
      <c r="J11" s="34"/>
    </row>
    <row r="12" spans="1:10" ht="25.15" customHeight="1" x14ac:dyDescent="0.3">
      <c r="A12" s="53">
        <v>19</v>
      </c>
      <c r="B12" s="67" t="s">
        <v>73</v>
      </c>
      <c r="C12" s="68" t="s">
        <v>102</v>
      </c>
      <c r="D12" s="55" t="s">
        <v>74</v>
      </c>
      <c r="E12" s="67" t="s">
        <v>10</v>
      </c>
      <c r="F12" s="66" t="s">
        <v>5</v>
      </c>
      <c r="G12" s="22"/>
      <c r="H12" s="21" t="s">
        <v>11</v>
      </c>
      <c r="I12" s="50">
        <v>30</v>
      </c>
      <c r="J12" s="34"/>
    </row>
    <row r="13" spans="1:10" ht="31.15" customHeight="1" x14ac:dyDescent="0.3">
      <c r="A13" s="53">
        <v>20</v>
      </c>
      <c r="B13" s="67" t="s">
        <v>33</v>
      </c>
      <c r="C13" s="68" t="s">
        <v>75</v>
      </c>
      <c r="D13" s="55" t="s">
        <v>76</v>
      </c>
      <c r="E13" s="67" t="s">
        <v>20</v>
      </c>
      <c r="F13" s="66" t="s">
        <v>77</v>
      </c>
      <c r="G13" s="22"/>
      <c r="H13" s="21" t="s">
        <v>11</v>
      </c>
      <c r="I13" s="50">
        <v>58</v>
      </c>
      <c r="J13" s="34"/>
    </row>
    <row r="14" spans="1:10" ht="25.15" customHeight="1" x14ac:dyDescent="0.3">
      <c r="A14" s="53">
        <v>21</v>
      </c>
      <c r="B14" s="67" t="s">
        <v>78</v>
      </c>
      <c r="C14" s="68" t="s">
        <v>98</v>
      </c>
      <c r="D14" s="55" t="s">
        <v>99</v>
      </c>
      <c r="E14" s="67"/>
      <c r="F14" s="66" t="s">
        <v>77</v>
      </c>
      <c r="G14" s="22"/>
      <c r="H14" s="21" t="s">
        <v>11</v>
      </c>
      <c r="I14" s="50">
        <f>SUM(3*58)</f>
        <v>174</v>
      </c>
      <c r="J14" s="34"/>
    </row>
    <row r="15" spans="1:10" ht="25.15" customHeight="1" x14ac:dyDescent="0.3">
      <c r="A15" s="53">
        <v>22</v>
      </c>
      <c r="B15" s="60" t="s">
        <v>54</v>
      </c>
      <c r="C15" s="61" t="s">
        <v>100</v>
      </c>
      <c r="D15" s="55" t="s">
        <v>55</v>
      </c>
      <c r="E15" s="60" t="s">
        <v>56</v>
      </c>
      <c r="F15" s="54" t="s">
        <v>5</v>
      </c>
      <c r="G15" s="22"/>
      <c r="H15" s="21" t="s">
        <v>11</v>
      </c>
      <c r="I15" s="50">
        <v>2186.4299999999998</v>
      </c>
      <c r="J15" s="34"/>
    </row>
    <row r="16" spans="1:10" ht="30.6" customHeight="1" x14ac:dyDescent="0.3">
      <c r="A16" s="53">
        <v>23</v>
      </c>
      <c r="B16" s="62" t="s">
        <v>22</v>
      </c>
      <c r="C16" s="18" t="s">
        <v>79</v>
      </c>
      <c r="D16" s="55" t="s">
        <v>74</v>
      </c>
      <c r="E16" s="62" t="s">
        <v>10</v>
      </c>
      <c r="F16" s="54" t="s">
        <v>80</v>
      </c>
      <c r="G16" s="22"/>
      <c r="H16" s="21" t="s">
        <v>11</v>
      </c>
      <c r="I16" s="50">
        <v>560</v>
      </c>
      <c r="J16" s="34"/>
    </row>
    <row r="17" spans="1:14" ht="30.6" customHeight="1" x14ac:dyDescent="0.3">
      <c r="A17" s="53">
        <v>24</v>
      </c>
      <c r="B17" s="67" t="s">
        <v>82</v>
      </c>
      <c r="C17" s="61" t="s">
        <v>81</v>
      </c>
      <c r="D17" s="55" t="s">
        <v>83</v>
      </c>
      <c r="E17" s="67" t="s">
        <v>84</v>
      </c>
      <c r="F17" s="54" t="s">
        <v>77</v>
      </c>
      <c r="G17" s="22"/>
      <c r="H17" s="21" t="s">
        <v>11</v>
      </c>
      <c r="I17" s="50">
        <v>38.44</v>
      </c>
      <c r="J17" s="34"/>
    </row>
    <row r="18" spans="1:14" ht="30.6" customHeight="1" x14ac:dyDescent="0.3">
      <c r="A18" s="53">
        <v>25</v>
      </c>
      <c r="B18" s="67" t="s">
        <v>85</v>
      </c>
      <c r="C18" s="61" t="s">
        <v>86</v>
      </c>
      <c r="D18" s="55" t="s">
        <v>87</v>
      </c>
      <c r="E18" s="67" t="s">
        <v>88</v>
      </c>
      <c r="F18" s="54" t="s">
        <v>77</v>
      </c>
      <c r="G18" s="22"/>
      <c r="H18" s="21" t="s">
        <v>11</v>
      </c>
      <c r="I18" s="50">
        <v>416.07</v>
      </c>
      <c r="J18" s="34"/>
    </row>
    <row r="19" spans="1:14" ht="53.45" customHeight="1" x14ac:dyDescent="0.3">
      <c r="A19" s="53">
        <v>26</v>
      </c>
      <c r="B19" s="67" t="s">
        <v>23</v>
      </c>
      <c r="C19" s="61" t="s">
        <v>89</v>
      </c>
      <c r="D19" s="55" t="s">
        <v>90</v>
      </c>
      <c r="E19" s="67" t="s">
        <v>10</v>
      </c>
      <c r="F19" s="54" t="s">
        <v>97</v>
      </c>
      <c r="G19" s="22"/>
      <c r="H19" s="21" t="s">
        <v>11</v>
      </c>
      <c r="I19" s="50">
        <f>SUM(234.08+100+30.2)</f>
        <v>364.28000000000003</v>
      </c>
      <c r="J19" s="34"/>
    </row>
    <row r="20" spans="1:14" ht="19.899999999999999" customHeight="1" x14ac:dyDescent="0.3">
      <c r="A20" s="53">
        <v>27</v>
      </c>
      <c r="B20" s="67" t="s">
        <v>91</v>
      </c>
      <c r="C20" s="61" t="s">
        <v>92</v>
      </c>
      <c r="D20" s="55" t="s">
        <v>93</v>
      </c>
      <c r="E20" s="67" t="s">
        <v>94</v>
      </c>
      <c r="F20" s="54" t="s">
        <v>53</v>
      </c>
      <c r="G20" s="22"/>
      <c r="H20" s="21" t="s">
        <v>11</v>
      </c>
      <c r="I20" s="50">
        <v>1414</v>
      </c>
      <c r="J20" s="34"/>
    </row>
    <row r="21" spans="1:14" ht="19.899999999999999" customHeight="1" x14ac:dyDescent="0.3">
      <c r="A21" s="53">
        <v>28</v>
      </c>
      <c r="B21" s="67" t="s">
        <v>95</v>
      </c>
      <c r="C21" s="61" t="s">
        <v>96</v>
      </c>
      <c r="D21" s="55" t="s">
        <v>51</v>
      </c>
      <c r="E21" s="67" t="s">
        <v>52</v>
      </c>
      <c r="F21" s="54" t="s">
        <v>53</v>
      </c>
      <c r="G21" s="22"/>
      <c r="H21" s="21" t="s">
        <v>11</v>
      </c>
      <c r="I21" s="50">
        <v>688.82</v>
      </c>
      <c r="J21" s="34"/>
    </row>
    <row r="22" spans="1:14" ht="19.899999999999999" customHeight="1" x14ac:dyDescent="0.3">
      <c r="A22" s="53">
        <v>29</v>
      </c>
      <c r="B22" s="67" t="s">
        <v>103</v>
      </c>
      <c r="C22" s="61" t="s">
        <v>104</v>
      </c>
      <c r="D22" s="55" t="s">
        <v>105</v>
      </c>
      <c r="E22" s="67" t="s">
        <v>106</v>
      </c>
      <c r="F22" s="54" t="s">
        <v>107</v>
      </c>
      <c r="G22" s="22"/>
      <c r="H22" s="21" t="s">
        <v>11</v>
      </c>
      <c r="I22" s="50">
        <v>40</v>
      </c>
      <c r="J22" s="34"/>
    </row>
    <row r="23" spans="1:14" ht="19.899999999999999" customHeight="1" x14ac:dyDescent="0.3">
      <c r="A23" s="53"/>
      <c r="B23" s="67"/>
      <c r="C23" s="61"/>
      <c r="D23" s="55"/>
      <c r="E23" s="67"/>
      <c r="F23" s="54"/>
      <c r="G23" s="22"/>
      <c r="H23" s="21"/>
      <c r="I23" s="50"/>
      <c r="J23" s="34"/>
      <c r="K23" s="69"/>
    </row>
    <row r="24" spans="1:14" ht="25.15" customHeight="1" x14ac:dyDescent="0.3">
      <c r="A24" s="12"/>
      <c r="B24" s="49"/>
      <c r="C24" s="49"/>
      <c r="D24" s="49"/>
      <c r="E24" s="49"/>
      <c r="F24" s="21"/>
      <c r="G24" s="22"/>
      <c r="H24" s="65"/>
      <c r="I24" s="52">
        <f>SUM(I3:I23)</f>
        <v>8307.1849999999995</v>
      </c>
      <c r="J24" s="31"/>
      <c r="N24" s="1">
        <v>45.39</v>
      </c>
    </row>
    <row r="25" spans="1:14" ht="21" customHeight="1" x14ac:dyDescent="0.3">
      <c r="A25" s="71" t="s">
        <v>25</v>
      </c>
      <c r="B25" s="72"/>
      <c r="C25" s="8" t="s">
        <v>15</v>
      </c>
      <c r="D25" s="32" t="s">
        <v>16</v>
      </c>
      <c r="E25" s="32"/>
      <c r="F25" s="75" t="s">
        <v>26</v>
      </c>
      <c r="G25" s="75"/>
      <c r="H25" s="75"/>
      <c r="I25" s="76"/>
      <c r="J25" s="31"/>
    </row>
    <row r="26" spans="1:14" ht="30" customHeight="1" x14ac:dyDescent="0.3">
      <c r="A26" s="83" t="s">
        <v>21</v>
      </c>
      <c r="B26" s="84"/>
      <c r="C26" s="13" t="s">
        <v>17</v>
      </c>
      <c r="D26" s="23">
        <v>44602</v>
      </c>
      <c r="E26" s="23"/>
      <c r="F26" s="77"/>
      <c r="G26" s="77"/>
      <c r="H26" s="77"/>
      <c r="I26" s="78"/>
      <c r="J26" s="31"/>
    </row>
    <row r="27" spans="1:14" ht="30" customHeight="1" x14ac:dyDescent="0.3">
      <c r="A27" s="83" t="s">
        <v>22</v>
      </c>
      <c r="B27" s="84"/>
      <c r="C27" s="13" t="s">
        <v>18</v>
      </c>
      <c r="D27" s="23">
        <v>44602</v>
      </c>
      <c r="E27" s="23"/>
      <c r="F27" s="79"/>
      <c r="G27" s="79"/>
      <c r="H27" s="79"/>
      <c r="I27" s="80"/>
      <c r="J27" s="31"/>
    </row>
    <row r="28" spans="1:14" ht="30" customHeight="1" x14ac:dyDescent="0.55000000000000004">
      <c r="A28" s="83" t="s">
        <v>23</v>
      </c>
      <c r="B28" s="84"/>
      <c r="C28" s="13" t="s">
        <v>19</v>
      </c>
      <c r="D28" s="23">
        <v>44602</v>
      </c>
      <c r="E28" s="23"/>
      <c r="F28" s="81"/>
      <c r="G28" s="81"/>
      <c r="H28" s="81"/>
      <c r="I28" s="82"/>
      <c r="J28" s="31"/>
    </row>
    <row r="29" spans="1:14" ht="30" customHeight="1" x14ac:dyDescent="0.3">
      <c r="A29" s="83" t="s">
        <v>24</v>
      </c>
      <c r="B29" s="84"/>
      <c r="C29" s="13" t="s">
        <v>19</v>
      </c>
      <c r="D29" s="23">
        <v>44602</v>
      </c>
      <c r="E29" s="23"/>
      <c r="F29" s="79"/>
      <c r="G29" s="77"/>
      <c r="H29" s="77"/>
      <c r="I29" s="78"/>
      <c r="J29" s="31"/>
    </row>
    <row r="30" spans="1:14" ht="30" customHeight="1" x14ac:dyDescent="0.3">
      <c r="A30" s="83" t="s">
        <v>36</v>
      </c>
      <c r="B30" s="84"/>
      <c r="C30" s="13" t="s">
        <v>19</v>
      </c>
      <c r="D30" s="23">
        <v>44602</v>
      </c>
      <c r="E30" s="23"/>
      <c r="F30" s="77"/>
      <c r="G30" s="77"/>
      <c r="H30" s="77"/>
      <c r="I30" s="78"/>
      <c r="J30" s="31"/>
    </row>
    <row r="31" spans="1:14" ht="10.9" customHeight="1" x14ac:dyDescent="0.3">
      <c r="A31" s="28"/>
      <c r="B31" s="8"/>
      <c r="C31" s="8"/>
      <c r="D31" s="8"/>
      <c r="E31" s="35"/>
      <c r="F31" s="32"/>
      <c r="G31" s="32"/>
      <c r="H31" s="32"/>
      <c r="I31" s="3"/>
      <c r="J31" s="31"/>
    </row>
    <row r="32" spans="1:14" ht="18.600000000000001" customHeight="1" x14ac:dyDescent="0.3">
      <c r="A32" s="71" t="s">
        <v>6</v>
      </c>
      <c r="B32" s="72"/>
      <c r="C32" s="8"/>
      <c r="D32" s="75"/>
      <c r="E32" s="75"/>
      <c r="F32" s="75"/>
      <c r="G32" s="75"/>
      <c r="H32" s="75"/>
      <c r="I32" s="76"/>
      <c r="J32" s="31"/>
    </row>
    <row r="33" spans="1:10" ht="19.899999999999999" customHeight="1" thickBot="1" x14ac:dyDescent="0.35">
      <c r="A33" s="71" t="s">
        <v>13</v>
      </c>
      <c r="B33" s="72"/>
      <c r="C33" s="8"/>
      <c r="D33" s="87"/>
      <c r="E33" s="87"/>
      <c r="F33" s="87"/>
      <c r="G33" s="87"/>
      <c r="H33" s="87"/>
      <c r="I33" s="88"/>
      <c r="J33" s="31"/>
    </row>
    <row r="34" spans="1:10" ht="34.9" customHeight="1" thickBot="1" x14ac:dyDescent="0.35">
      <c r="A34" s="42" t="s">
        <v>37</v>
      </c>
      <c r="B34" s="43">
        <f>I24</f>
        <v>8307.1849999999995</v>
      </c>
      <c r="C34" s="47"/>
      <c r="D34" s="86" t="s">
        <v>41</v>
      </c>
      <c r="E34" s="86"/>
      <c r="F34" s="48"/>
      <c r="G34" s="48"/>
      <c r="H34" s="48"/>
      <c r="I34" s="29"/>
      <c r="J34" s="31"/>
    </row>
    <row r="35" spans="1:10" ht="36.6" customHeight="1" thickBot="1" x14ac:dyDescent="0.35">
      <c r="A35" s="45" t="s">
        <v>38</v>
      </c>
      <c r="B35" s="46">
        <f>I24</f>
        <v>8307.1849999999995</v>
      </c>
      <c r="C35" s="25"/>
      <c r="D35" s="85" t="s">
        <v>42</v>
      </c>
      <c r="E35" s="85"/>
      <c r="F35" s="85"/>
      <c r="G35" s="44"/>
      <c r="H35" s="56" t="s">
        <v>44</v>
      </c>
      <c r="I35" s="23">
        <v>44602</v>
      </c>
      <c r="J35" s="31"/>
    </row>
    <row r="36" spans="1:10" x14ac:dyDescent="0.3">
      <c r="A36" s="36"/>
      <c r="B36" s="37"/>
      <c r="C36" s="37"/>
      <c r="D36" s="38"/>
      <c r="E36" s="38"/>
      <c r="F36" s="36"/>
      <c r="G36" s="36"/>
      <c r="H36" s="39"/>
      <c r="I36" s="39"/>
      <c r="J36" s="31"/>
    </row>
    <row r="45" spans="1:10" x14ac:dyDescent="0.3">
      <c r="F45" s="6"/>
    </row>
  </sheetData>
  <mergeCells count="19">
    <mergeCell ref="D35:F35"/>
    <mergeCell ref="D34:E34"/>
    <mergeCell ref="A27:B27"/>
    <mergeCell ref="A28:B28"/>
    <mergeCell ref="A29:B29"/>
    <mergeCell ref="A30:B30"/>
    <mergeCell ref="D32:I33"/>
    <mergeCell ref="A33:B33"/>
    <mergeCell ref="A25:B25"/>
    <mergeCell ref="C1:E1"/>
    <mergeCell ref="D2:E2"/>
    <mergeCell ref="A32:B32"/>
    <mergeCell ref="F25:I25"/>
    <mergeCell ref="F26:I26"/>
    <mergeCell ref="F27:I27"/>
    <mergeCell ref="F28:I28"/>
    <mergeCell ref="F29:I29"/>
    <mergeCell ref="F30:I30"/>
    <mergeCell ref="A26:B26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2022-02-10T18:11:29Z</cp:lastPrinted>
  <dcterms:created xsi:type="dcterms:W3CDTF">2015-03-11T20:47:27Z</dcterms:created>
  <dcterms:modified xsi:type="dcterms:W3CDTF">2022-02-10T22:57:38Z</dcterms:modified>
</cp:coreProperties>
</file>