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2 Attachments\January 13, 2022\"/>
    </mc:Choice>
  </mc:AlternateContent>
  <bookViews>
    <workbookView xWindow="0" yWindow="0" windowWidth="20490" windowHeight="7755"/>
  </bookViews>
  <sheets>
    <sheet name="General Fund - Abstract" sheetId="1" r:id="rId1"/>
  </sheets>
  <definedNames>
    <definedName name="_xlnm.Print_Area" localSheetId="0">'General Fund - Abstract'!$A$1:$I$25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14" i="1" l="1"/>
  <c r="B25" i="1" l="1"/>
  <c r="B24" i="1" l="1"/>
</calcChain>
</file>

<file path=xl/comments1.xml><?xml version="1.0" encoding="utf-8"?>
<comments xmlns="http://schemas.openxmlformats.org/spreadsheetml/2006/main">
  <authors>
    <author>Patti Gustafson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CY 2022
CDPHP
Health Ins              815.70
Dental….............. </t>
        </r>
        <r>
          <rPr>
            <u/>
            <sz val="9"/>
            <color indexed="81"/>
            <rFont val="Tahoma"/>
            <family val="2"/>
          </rPr>
          <t xml:space="preserve">     26.79
</t>
        </r>
        <r>
          <rPr>
            <b/>
            <sz val="9"/>
            <color indexed="81"/>
            <rFont val="Tahoma"/>
            <family val="2"/>
          </rPr>
          <t xml:space="preserve">TOTAL…..........$842.49
</t>
        </r>
      </text>
    </comment>
  </commentList>
</comments>
</file>

<file path=xl/sharedStrings.xml><?xml version="1.0" encoding="utf-8"?>
<sst xmlns="http://schemas.openxmlformats.org/spreadsheetml/2006/main" count="85" uniqueCount="75">
  <si>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</si>
  <si>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</si>
  <si>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</si>
  <si>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</si>
  <si>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</si>
  <si>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</si>
  <si>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</si>
  <si>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</si>
  <si>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A.9060.8</t>
  </si>
  <si>
    <t>A.8160.4</t>
  </si>
  <si>
    <t>Cherry Valley, NY 13320</t>
  </si>
  <si>
    <t>Check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</si>
  <si>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</si>
  <si>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</si>
  <si>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</si>
  <si>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</si>
  <si>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</si>
  <si>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</si>
  <si>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</si>
  <si>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</si>
  <si>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Cobleskill, NY 12043</t>
  </si>
  <si>
    <t>Patti Gustafson</t>
  </si>
  <si>
    <t>Curtis VanDewerker</t>
  </si>
  <si>
    <t>Allegra Schecter</t>
  </si>
  <si>
    <t>Charles Dimaond</t>
  </si>
  <si>
    <t>Name:</t>
  </si>
  <si>
    <t>Signature:</t>
  </si>
  <si>
    <t>A.1640.4 / A.1110.4</t>
  </si>
  <si>
    <t>PO Box 96874</t>
  </si>
  <si>
    <t>Chicago  IL 60693-6874</t>
  </si>
  <si>
    <t>Description</t>
  </si>
  <si>
    <t xml:space="preserve">CDPHP  Health  &amp; Dental Insurance                   </t>
  </si>
  <si>
    <t>Hughes Network System</t>
  </si>
  <si>
    <t xml:space="preserve">Patti Gustafson              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</si>
  <si>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</si>
  <si>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</si>
  <si>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Steve Gridley</t>
  </si>
  <si>
    <t xml:space="preserve">Amount Claimed: </t>
  </si>
  <si>
    <t xml:space="preserve">Amount Allowed: </t>
  </si>
  <si>
    <t xml:space="preserve">Verizon                                                                      </t>
  </si>
  <si>
    <t>PO Box 15125</t>
  </si>
  <si>
    <t>Albany, NY 12212</t>
  </si>
  <si>
    <t>Filed by: Erin Seeley Town Clerk</t>
  </si>
  <si>
    <t xml:space="preserve">Signature: _______________________________________  </t>
  </si>
  <si>
    <t>PO Box 5525</t>
  </si>
  <si>
    <t xml:space="preserve">Dated:  </t>
  </si>
  <si>
    <t>Binghamton, NY 13902-5525</t>
  </si>
  <si>
    <t>January 2022</t>
  </si>
  <si>
    <t>Insurance &amp; Dental Premium: Feb 2022</t>
  </si>
  <si>
    <t>Internet Service: January 2022</t>
  </si>
  <si>
    <t>Internet Service-Town Share:  01/02 - 02/01</t>
  </si>
  <si>
    <t>Home Town Hauling &amp; Recycling</t>
  </si>
  <si>
    <t>Refuse Collection: January 2022</t>
  </si>
  <si>
    <t>1074 Co Hwy 36</t>
  </si>
  <si>
    <t>Worcester, NY 12197</t>
  </si>
  <si>
    <t>Gates Cole Insurance</t>
  </si>
  <si>
    <t>2022 Commericail ($10,710.27) &amp; OCP ($505) Policy</t>
  </si>
  <si>
    <t>PO Box 768</t>
  </si>
  <si>
    <t>Richfield Springs, NY 13459</t>
  </si>
  <si>
    <t>A.1910.4</t>
  </si>
  <si>
    <t>Telephone: 1/4 - 2/3</t>
  </si>
  <si>
    <t>Salt Shed Suppies (Coupler, Wood)</t>
  </si>
  <si>
    <t>1130 Clinton Road</t>
  </si>
  <si>
    <t>Fort Plain, NY 13339</t>
  </si>
  <si>
    <t>A.1620.4</t>
  </si>
  <si>
    <t>Erin Seeley, Town Clerk</t>
  </si>
  <si>
    <t>Town Solid Waste Tax</t>
  </si>
  <si>
    <t>387 Honey Hill Road</t>
  </si>
  <si>
    <t>7M Supply LLC</t>
  </si>
  <si>
    <t>R. L. Parsons Inc</t>
  </si>
  <si>
    <t>280 Gallons Kerosene @ $ 3.1990</t>
  </si>
  <si>
    <t>PO Box 336</t>
  </si>
  <si>
    <t>Sharon Springs, NY 13459</t>
  </si>
  <si>
    <t>Booked to 2021 Acct Payables</t>
  </si>
  <si>
    <t>Paid On-Line: 01/13/22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</si>
</sst>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2" fillId="0" borderId="12" xfId="0" applyFont="1" applyBorder="1"/>
    <xf numFmtId="44" fontId="2" fillId="0" borderId="3" xfId="0" applyNumberFormat="1" applyFont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4" fontId="2" fillId="0" borderId="13" xfId="0" applyNumberFormat="1" applyFont="1" applyBorder="1" applyAlignment="1">
      <alignment horizontal="right"/>
    </xf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Fill="1" applyBorder="1"/>
    <xf numFmtId="44" fontId="8" fillId="0" borderId="0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4" fontId="2" fillId="0" borderId="2" xfId="0" applyNumberFormat="1" applyFont="1" applyBorder="1" applyAlignment="1">
      <alignment horizontal="left"/>
    </xf>
    <xf numFmtId="0" fontId="2" fillId="0" borderId="3" xfId="0" applyFont="1" applyBorder="1" applyAlignment="1"/>
    <xf numFmtId="0" fontId="2" fillId="0" borderId="8" xfId="0" applyFont="1" applyBorder="1" applyAlignment="1">
      <alignment horizontal="left" wrapText="1"/>
    </xf>
    <xf numFmtId="44" fontId="2" fillId="0" borderId="9" xfId="0" applyNumberFormat="1" applyFont="1" applyBorder="1" applyAlignment="1">
      <alignment horizontal="left"/>
    </xf>
    <xf numFmtId="44" fontId="2" fillId="0" borderId="4" xfId="0" applyNumberFormat="1" applyFont="1" applyBorder="1" applyAlignment="1">
      <alignment horizontal="left"/>
    </xf>
    <xf numFmtId="0" fontId="2" fillId="0" borderId="4" xfId="0" applyFont="1" applyBorder="1" applyAlignment="1"/>
    <xf numFmtId="0" fontId="2" fillId="0" borderId="12" xfId="0" applyFont="1" applyFill="1" applyBorder="1" applyAlignment="1">
      <alignment horizontal="left"/>
    </xf>
    <xf numFmtId="44" fontId="2" fillId="0" borderId="13" xfId="0" applyNumberFormat="1" applyFont="1" applyFill="1" applyBorder="1" applyAlignment="1">
      <alignment horizontal="right"/>
    </xf>
    <xf numFmtId="44" fontId="4" fillId="0" borderId="13" xfId="0" applyNumberFormat="1" applyFont="1" applyBorder="1"/>
    <xf numFmtId="44" fontId="2" fillId="2" borderId="13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7" fillId="2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35"/>
  <sheetViews>
    <sheetView tabSelected="1" zoomScale="70" zoomScaleNormal="70" workbookViewId="0">
      <selection activeCell="I14" sqref="I14"/>
    </sheetView>
  </sheetViews>
  <sheetFormatPr defaultColWidth="9.140625" defaultRowHeight="18.75" x14ac:dyDescent="0.3"/>
  <cols>
    <col min="1" max="1" width="11.7109375" style="2" customWidth="1"/>
    <col min="2" max="2" width="38.5703125" style="5" customWidth="1"/>
    <col min="3" max="3" width="51.140625" style="5" customWidth="1"/>
    <col min="4" max="4" width="23" style="4" customWidth="1"/>
    <col min="5" max="5" width="31.28515625" style="4" customWidth="1"/>
    <col min="6" max="6" width="22.7109375" style="2" customWidth="1"/>
    <col min="7" max="7" width="1.42578125" style="2" customWidth="1"/>
    <col min="8" max="8" width="20.28515625" style="1" customWidth="1"/>
    <col min="9" max="9" width="16.28515625" style="1" customWidth="1"/>
    <col min="10" max="10" width="10" style="7" bestFit="1" customWidth="1"/>
    <col min="11" max="16384" width="9.140625" style="1"/>
  </cols>
  <sheetData>
    <row r="1" spans="1:14" ht="31.15" customHeight="1" thickBot="1" x14ac:dyDescent="0.4">
      <c r="A1" s="27" t="s">
        <v>0</v>
      </c>
      <c r="B1" s="41"/>
      <c r="C1" s="71" t="s">
        <v>47</v>
      </c>
      <c r="D1" s="71"/>
      <c r="E1" s="71"/>
      <c r="F1" s="42"/>
      <c r="G1" s="42"/>
      <c r="H1" s="41" t="s">
        <v>14</v>
      </c>
      <c r="I1" s="28">
        <v>1</v>
      </c>
      <c r="J1" s="32"/>
    </row>
    <row r="2" spans="1:14" ht="33" customHeight="1" x14ac:dyDescent="0.3">
      <c r="A2" s="9" t="s">
        <v>1</v>
      </c>
      <c r="B2" s="10" t="s">
        <v>12</v>
      </c>
      <c r="C2" s="10" t="s">
        <v>30</v>
      </c>
      <c r="D2" s="72" t="s">
        <v>7</v>
      </c>
      <c r="E2" s="72"/>
      <c r="F2" s="10" t="s">
        <v>2</v>
      </c>
      <c r="G2" s="10"/>
      <c r="H2" s="10" t="s">
        <v>3</v>
      </c>
      <c r="I2" s="11" t="s">
        <v>4</v>
      </c>
      <c r="J2" s="32"/>
    </row>
    <row r="3" spans="1:14" ht="25.15" customHeight="1" x14ac:dyDescent="0.3">
      <c r="A3" s="54">
        <v>1</v>
      </c>
      <c r="B3" s="13" t="s">
        <v>31</v>
      </c>
      <c r="C3" s="18" t="s">
        <v>48</v>
      </c>
      <c r="D3" s="13" t="s">
        <v>44</v>
      </c>
      <c r="E3" s="13" t="s">
        <v>46</v>
      </c>
      <c r="F3" s="15" t="s">
        <v>8</v>
      </c>
      <c r="G3" s="16"/>
      <c r="H3" s="17" t="s">
        <v>34</v>
      </c>
      <c r="I3" s="31">
        <v>842.49</v>
      </c>
      <c r="J3" s="34"/>
    </row>
    <row r="4" spans="1:14" ht="37.15" customHeight="1" x14ac:dyDescent="0.3">
      <c r="A4" s="54">
        <v>2</v>
      </c>
      <c r="B4" s="18" t="s">
        <v>32</v>
      </c>
      <c r="C4" s="14" t="s">
        <v>49</v>
      </c>
      <c r="D4" s="14" t="s">
        <v>28</v>
      </c>
      <c r="E4" s="14" t="s">
        <v>29</v>
      </c>
      <c r="F4" s="12" t="s">
        <v>27</v>
      </c>
      <c r="G4" s="12"/>
      <c r="H4" s="24" t="s">
        <v>73</v>
      </c>
      <c r="I4" s="51">
        <v>0</v>
      </c>
      <c r="J4" s="32"/>
    </row>
    <row r="5" spans="1:14" ht="25.15" customHeight="1" x14ac:dyDescent="0.3">
      <c r="A5" s="54">
        <v>3</v>
      </c>
      <c r="B5" s="19" t="s">
        <v>33</v>
      </c>
      <c r="C5" s="25" t="s">
        <v>50</v>
      </c>
      <c r="D5" s="13" t="s">
        <v>35</v>
      </c>
      <c r="E5" s="13" t="s">
        <v>20</v>
      </c>
      <c r="F5" s="15" t="s">
        <v>5</v>
      </c>
      <c r="G5" s="20"/>
      <c r="H5" s="15" t="s">
        <v>11</v>
      </c>
      <c r="I5" s="31">
        <f>SUM(108.14*65%)</f>
        <v>70.290999999999997</v>
      </c>
      <c r="J5" s="32"/>
    </row>
    <row r="6" spans="1:14" ht="25.15" customHeight="1" x14ac:dyDescent="0.3">
      <c r="A6" s="54">
        <v>4</v>
      </c>
      <c r="B6" s="13" t="s">
        <v>51</v>
      </c>
      <c r="C6" s="19" t="s">
        <v>52</v>
      </c>
      <c r="D6" s="13" t="s">
        <v>53</v>
      </c>
      <c r="E6" s="13" t="s">
        <v>54</v>
      </c>
      <c r="F6" s="15" t="s">
        <v>9</v>
      </c>
      <c r="G6" s="20"/>
      <c r="H6" s="15" t="s">
        <v>11</v>
      </c>
      <c r="I6" s="52">
        <v>32</v>
      </c>
      <c r="J6" s="32"/>
    </row>
    <row r="7" spans="1:14" ht="33" customHeight="1" x14ac:dyDescent="0.3">
      <c r="A7" s="66">
        <v>5</v>
      </c>
      <c r="B7" s="13" t="s">
        <v>55</v>
      </c>
      <c r="C7" s="18" t="s">
        <v>56</v>
      </c>
      <c r="D7" s="13" t="s">
        <v>57</v>
      </c>
      <c r="E7" s="15" t="s">
        <v>58</v>
      </c>
      <c r="F7" s="20" t="s">
        <v>59</v>
      </c>
      <c r="G7" s="15"/>
      <c r="H7" s="67" t="s">
        <v>11</v>
      </c>
      <c r="I7" s="31">
        <v>11215.27</v>
      </c>
      <c r="J7" s="34"/>
    </row>
    <row r="8" spans="1:14" ht="30.6" customHeight="1" x14ac:dyDescent="0.3">
      <c r="A8" s="66">
        <v>6</v>
      </c>
      <c r="B8" s="13" t="s">
        <v>39</v>
      </c>
      <c r="C8" s="18" t="s">
        <v>60</v>
      </c>
      <c r="D8" s="13" t="s">
        <v>40</v>
      </c>
      <c r="E8" s="13" t="s">
        <v>41</v>
      </c>
      <c r="F8" s="12" t="s">
        <v>5</v>
      </c>
      <c r="G8" s="15"/>
      <c r="H8" s="24" t="s">
        <v>74</v>
      </c>
      <c r="I8" s="31">
        <v>371.5</v>
      </c>
      <c r="J8" s="34"/>
    </row>
    <row r="9" spans="1:14" ht="25.15" customHeight="1" x14ac:dyDescent="0.3">
      <c r="A9" s="66">
        <v>7</v>
      </c>
      <c r="B9" s="13" t="s">
        <v>68</v>
      </c>
      <c r="C9" s="58" t="s">
        <v>61</v>
      </c>
      <c r="D9" s="13" t="s">
        <v>62</v>
      </c>
      <c r="E9" s="13" t="s">
        <v>63</v>
      </c>
      <c r="F9" s="15" t="s">
        <v>64</v>
      </c>
      <c r="G9" s="22"/>
      <c r="H9" s="67" t="s">
        <v>11</v>
      </c>
      <c r="I9" s="51">
        <v>330.31</v>
      </c>
      <c r="J9" s="35"/>
    </row>
    <row r="10" spans="1:14" ht="25.15" customHeight="1" x14ac:dyDescent="0.3">
      <c r="A10" s="54">
        <v>8</v>
      </c>
      <c r="B10" s="60" t="s">
        <v>65</v>
      </c>
      <c r="C10" s="14" t="s">
        <v>66</v>
      </c>
      <c r="D10" s="18" t="s">
        <v>67</v>
      </c>
      <c r="E10" s="60" t="s">
        <v>10</v>
      </c>
      <c r="F10" s="59" t="s">
        <v>5</v>
      </c>
      <c r="G10" s="22"/>
      <c r="H10" s="21" t="s">
        <v>11</v>
      </c>
      <c r="I10" s="51">
        <v>25</v>
      </c>
      <c r="J10" s="35"/>
    </row>
    <row r="11" spans="1:14" ht="25.15" customHeight="1" x14ac:dyDescent="0.3">
      <c r="A11" s="54">
        <v>9</v>
      </c>
      <c r="B11" s="61" t="s">
        <v>69</v>
      </c>
      <c r="C11" s="62" t="s">
        <v>70</v>
      </c>
      <c r="D11" s="56" t="s">
        <v>71</v>
      </c>
      <c r="E11" s="61" t="s">
        <v>72</v>
      </c>
      <c r="F11" s="55" t="s">
        <v>5</v>
      </c>
      <c r="G11" s="22"/>
      <c r="H11" s="21" t="s">
        <v>11</v>
      </c>
      <c r="I11" s="51">
        <v>895.72</v>
      </c>
      <c r="J11" s="35"/>
    </row>
    <row r="12" spans="1:14" ht="30.6" customHeight="1" x14ac:dyDescent="0.3">
      <c r="A12" s="54"/>
      <c r="B12" s="63"/>
      <c r="C12" s="18"/>
      <c r="D12" s="56"/>
      <c r="E12" s="63"/>
      <c r="F12" s="55"/>
      <c r="G12" s="22"/>
      <c r="H12" s="21"/>
      <c r="I12" s="51"/>
      <c r="J12" s="35"/>
    </row>
    <row r="13" spans="1:14" ht="28.15" customHeight="1" x14ac:dyDescent="0.3">
      <c r="A13" s="54"/>
      <c r="B13" s="65"/>
      <c r="C13" s="62"/>
      <c r="D13" s="18"/>
      <c r="E13" s="65"/>
      <c r="F13" s="64"/>
      <c r="G13" s="22"/>
      <c r="H13" s="21"/>
      <c r="I13" s="51"/>
      <c r="J13" s="35"/>
    </row>
    <row r="14" spans="1:14" ht="25.15" customHeight="1" x14ac:dyDescent="0.3">
      <c r="A14" s="12"/>
      <c r="B14" s="50"/>
      <c r="C14" s="50"/>
      <c r="D14" s="50"/>
      <c r="E14" s="50"/>
      <c r="F14" s="21"/>
      <c r="G14" s="22"/>
      <c r="H14" s="68"/>
      <c r="I14" s="53">
        <f>SUM(I3:I13)</f>
        <v>13782.580999999998</v>
      </c>
      <c r="J14" s="32"/>
      <c r="N14" s="1">
        <v>45.39</v>
      </c>
    </row>
    <row r="15" spans="1:14" ht="21" customHeight="1" x14ac:dyDescent="0.3">
      <c r="A15" s="69" t="s">
        <v>25</v>
      </c>
      <c r="B15" s="70"/>
      <c r="C15" s="8" t="s">
        <v>15</v>
      </c>
      <c r="D15" s="33" t="s">
        <v>16</v>
      </c>
      <c r="E15" s="33"/>
      <c r="F15" s="73" t="s">
        <v>26</v>
      </c>
      <c r="G15" s="73"/>
      <c r="H15" s="73"/>
      <c r="I15" s="74"/>
      <c r="J15" s="32"/>
    </row>
    <row r="16" spans="1:14" ht="30" customHeight="1" x14ac:dyDescent="0.3">
      <c r="A16" s="81" t="s">
        <v>21</v>
      </c>
      <c r="B16" s="82"/>
      <c r="C16" s="13" t="s">
        <v>17</v>
      </c>
      <c r="D16" s="23">
        <v>44574</v>
      </c>
      <c r="E16" s="23"/>
      <c r="F16" s="75"/>
      <c r="G16" s="75"/>
      <c r="H16" s="75"/>
      <c r="I16" s="76"/>
      <c r="J16" s="32"/>
    </row>
    <row r="17" spans="1:10" ht="30" customHeight="1" x14ac:dyDescent="0.3">
      <c r="A17" s="81" t="s">
        <v>22</v>
      </c>
      <c r="B17" s="82"/>
      <c r="C17" s="13" t="s">
        <v>18</v>
      </c>
      <c r="D17" s="23">
        <v>44574</v>
      </c>
      <c r="E17" s="23"/>
      <c r="F17" s="77"/>
      <c r="G17" s="77"/>
      <c r="H17" s="77"/>
      <c r="I17" s="78"/>
      <c r="J17" s="32"/>
    </row>
    <row r="18" spans="1:10" ht="30" customHeight="1" x14ac:dyDescent="0.55000000000000004">
      <c r="A18" s="81" t="s">
        <v>23</v>
      </c>
      <c r="B18" s="82"/>
      <c r="C18" s="13" t="s">
        <v>19</v>
      </c>
      <c r="D18" s="23">
        <v>44574</v>
      </c>
      <c r="E18" s="23"/>
      <c r="F18" s="79"/>
      <c r="G18" s="79"/>
      <c r="H18" s="79"/>
      <c r="I18" s="80"/>
      <c r="J18" s="32"/>
    </row>
    <row r="19" spans="1:10" ht="30" customHeight="1" x14ac:dyDescent="0.3">
      <c r="A19" s="81" t="s">
        <v>24</v>
      </c>
      <c r="B19" s="82"/>
      <c r="C19" s="13" t="s">
        <v>19</v>
      </c>
      <c r="D19" s="23">
        <v>44574</v>
      </c>
      <c r="E19" s="23"/>
      <c r="F19" s="77"/>
      <c r="G19" s="75"/>
      <c r="H19" s="75"/>
      <c r="I19" s="76"/>
      <c r="J19" s="32"/>
    </row>
    <row r="20" spans="1:10" ht="30" customHeight="1" x14ac:dyDescent="0.3">
      <c r="A20" s="81" t="s">
        <v>36</v>
      </c>
      <c r="B20" s="82"/>
      <c r="C20" s="13" t="s">
        <v>19</v>
      </c>
      <c r="D20" s="23">
        <v>44574</v>
      </c>
      <c r="E20" s="23"/>
      <c r="F20" s="75"/>
      <c r="G20" s="75"/>
      <c r="H20" s="75"/>
      <c r="I20" s="76"/>
      <c r="J20" s="32"/>
    </row>
    <row r="21" spans="1:10" ht="10.9" customHeight="1" x14ac:dyDescent="0.3">
      <c r="A21" s="29"/>
      <c r="B21" s="8"/>
      <c r="C21" s="8"/>
      <c r="D21" s="8"/>
      <c r="E21" s="36"/>
      <c r="F21" s="33"/>
      <c r="G21" s="33"/>
      <c r="H21" s="33"/>
      <c r="I21" s="3"/>
      <c r="J21" s="32"/>
    </row>
    <row r="22" spans="1:10" ht="18.600000000000001" customHeight="1" x14ac:dyDescent="0.3">
      <c r="A22" s="69" t="s">
        <v>6</v>
      </c>
      <c r="B22" s="70"/>
      <c r="C22" s="8"/>
      <c r="D22" s="73"/>
      <c r="E22" s="73"/>
      <c r="F22" s="73"/>
      <c r="G22" s="73"/>
      <c r="H22" s="73"/>
      <c r="I22" s="74"/>
      <c r="J22" s="32"/>
    </row>
    <row r="23" spans="1:10" ht="19.899999999999999" customHeight="1" thickBot="1" x14ac:dyDescent="0.35">
      <c r="A23" s="69" t="s">
        <v>13</v>
      </c>
      <c r="B23" s="70"/>
      <c r="C23" s="8"/>
      <c r="D23" s="85"/>
      <c r="E23" s="85"/>
      <c r="F23" s="85"/>
      <c r="G23" s="85"/>
      <c r="H23" s="85"/>
      <c r="I23" s="86"/>
      <c r="J23" s="32"/>
    </row>
    <row r="24" spans="1:10" ht="34.9" customHeight="1" thickBot="1" x14ac:dyDescent="0.35">
      <c r="A24" s="43" t="s">
        <v>37</v>
      </c>
      <c r="B24" s="44">
        <f>I14</f>
        <v>13782.580999999998</v>
      </c>
      <c r="C24" s="48"/>
      <c r="D24" s="84" t="s">
        <v>42</v>
      </c>
      <c r="E24" s="84"/>
      <c r="F24" s="49"/>
      <c r="G24" s="49"/>
      <c r="H24" s="49"/>
      <c r="I24" s="30"/>
      <c r="J24" s="32"/>
    </row>
    <row r="25" spans="1:10" ht="36.6" customHeight="1" thickBot="1" x14ac:dyDescent="0.35">
      <c r="A25" s="46" t="s">
        <v>38</v>
      </c>
      <c r="B25" s="47">
        <f>I14</f>
        <v>13782.580999999998</v>
      </c>
      <c r="C25" s="26"/>
      <c r="D25" s="83" t="s">
        <v>43</v>
      </c>
      <c r="E25" s="83"/>
      <c r="F25" s="83"/>
      <c r="G25" s="45"/>
      <c r="H25" s="57" t="s">
        <v>45</v>
      </c>
      <c r="I25" s="23">
        <v>44574</v>
      </c>
      <c r="J25" s="32"/>
    </row>
    <row r="26" spans="1:10" x14ac:dyDescent="0.3">
      <c r="A26" s="37"/>
      <c r="B26" s="38"/>
      <c r="C26" s="38"/>
      <c r="D26" s="39"/>
      <c r="E26" s="39"/>
      <c r="F26" s="37"/>
      <c r="G26" s="37"/>
      <c r="H26" s="40"/>
      <c r="I26" s="40"/>
      <c r="J26" s="32"/>
    </row>
    <row r="35" spans="6:6" x14ac:dyDescent="0.3">
      <c r="F35" s="6"/>
    </row>
  </sheetData>
  <mergeCells count="19">
    <mergeCell ref="D25:F25"/>
    <mergeCell ref="D24:E24"/>
    <mergeCell ref="A17:B17"/>
    <mergeCell ref="A18:B18"/>
    <mergeCell ref="A19:B19"/>
    <mergeCell ref="A20:B20"/>
    <mergeCell ref="D22:I23"/>
    <mergeCell ref="A23:B23"/>
    <mergeCell ref="A15:B15"/>
    <mergeCell ref="C1:E1"/>
    <mergeCell ref="D2:E2"/>
    <mergeCell ref="A22:B22"/>
    <mergeCell ref="F15:I15"/>
    <mergeCell ref="F16:I16"/>
    <mergeCell ref="F17:I17"/>
    <mergeCell ref="F18:I18"/>
    <mergeCell ref="F19:I19"/>
    <mergeCell ref="F20:I20"/>
    <mergeCell ref="A16:B16"/>
  </mergeCells>
  <printOptions headings="1" gridLines="1"/>
  <pageMargins left="0" right="0" top="0" bottom="0" header="0.3" footer="0.3"/>
  <pageSetup scale="60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2022-01-13T20:42:31Z</cp:lastPrinted>
  <dcterms:created xsi:type="dcterms:W3CDTF">2015-03-11T20:47:27Z</dcterms:created>
  <dcterms:modified xsi:type="dcterms:W3CDTF">2022-01-13T20:42:46Z</dcterms:modified>
</cp:coreProperties>
</file>