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22 Attachments\November 10, 2022\"/>
    </mc:Choice>
  </mc:AlternateContent>
  <bookViews>
    <workbookView xWindow="0" yWindow="0" windowWidth="20490" windowHeight="7755"/>
  </bookViews>
  <sheets>
    <sheet name="General Fund - Abstract" sheetId="1" r:id="rId1"/>
  </sheets>
  <definedNames>
    <definedName name="_xlnm.Print_Area" localSheetId="0">'General Fund - Abstract'!$A$1:$I$33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3" i="1" l="1"/>
  <c r="I12" i="1" l="1"/>
  <c r="I5" i="1" l="1"/>
  <c r="B33" i="1" l="1"/>
  <c r="B32" i="1" l="1"/>
</calcChain>
</file>

<file path=xl/comments1.xml><?xml version="1.0" encoding="utf-8"?>
<comments xmlns="http://schemas.openxmlformats.org/spreadsheetml/2006/main">
  <authors>
    <author>Patti Gustafson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CY 2023
CDPHP
Health Ins              831.54
Dental….............. </t>
        </r>
        <r>
          <rPr>
            <u/>
            <sz val="9"/>
            <color indexed="81"/>
            <rFont val="Tahoma"/>
            <family val="2"/>
          </rPr>
          <t xml:space="preserve">     26.79
</t>
        </r>
        <r>
          <rPr>
            <b/>
            <sz val="9"/>
            <color indexed="81"/>
            <rFont val="Tahoma"/>
            <family val="2"/>
          </rPr>
          <t xml:space="preserve">TOTAL…..........$858.33
Effective: Dec 01, 2022
</t>
        </r>
      </text>
    </comment>
  </commentList>
</comments>
</file>

<file path=xl/sharedStrings.xml><?xml version="1.0" encoding="utf-8"?>
<sst xmlns="http://schemas.openxmlformats.org/spreadsheetml/2006/main" count="139" uniqueCount="101">
  <si>
    <t>GENERAL FUND</t>
  </si>
  <si>
    <t>VOUCHER NO.</t>
  </si>
  <si>
    <t>APPROPRIATION ACCOUNT</t>
  </si>
  <si>
    <t>PAYMENT TYPE</t>
  </si>
  <si>
    <t>AMOUNT</t>
  </si>
  <si>
    <t>A.1640.4</t>
  </si>
  <si>
    <t xml:space="preserve"> </t>
  </si>
  <si>
    <t>A.9060.8</t>
  </si>
  <si>
    <t>A.8160.4</t>
  </si>
  <si>
    <t>Cherry Valley, NY 13320</t>
  </si>
  <si>
    <t>Check</t>
  </si>
  <si>
    <t xml:space="preserve">ABSTRACT NO.    </t>
  </si>
  <si>
    <t>Title:</t>
  </si>
  <si>
    <t>Date:</t>
  </si>
  <si>
    <t>Supervisor</t>
  </si>
  <si>
    <t>Deputy-Supervisor</t>
  </si>
  <si>
    <t>Council Person</t>
  </si>
  <si>
    <t>Cobleskill, NY 12043</t>
  </si>
  <si>
    <t>Patti Gustafson</t>
  </si>
  <si>
    <t>Curtis VanDewerker</t>
  </si>
  <si>
    <t>Allegra Schecter</t>
  </si>
  <si>
    <t>Name:</t>
  </si>
  <si>
    <t>Signature:</t>
  </si>
  <si>
    <t>A.1640.4 / A.1110.4</t>
  </si>
  <si>
    <t>PO Box 96874</t>
  </si>
  <si>
    <t>Chicago  IL 60693-6874</t>
  </si>
  <si>
    <t>Description</t>
  </si>
  <si>
    <t xml:space="preserve">CDPHP  Health  &amp; Dental Insurance                   </t>
  </si>
  <si>
    <t>Hughes Network System</t>
  </si>
  <si>
    <t xml:space="preserve">Patti Gustafson                                        </t>
  </si>
  <si>
    <r>
      <t xml:space="preserve">  </t>
    </r>
    <r>
      <rPr>
        <sz val="10"/>
        <color theme="1"/>
        <rFont val="Calibri"/>
        <family val="2"/>
        <scheme val="minor"/>
      </rPr>
      <t xml:space="preserve">   </t>
    </r>
    <r>
      <rPr>
        <b/>
        <sz val="14"/>
        <color theme="1"/>
        <rFont val="Calibri"/>
        <family val="2"/>
        <scheme val="minor"/>
      </rPr>
      <t>Check</t>
    </r>
  </si>
  <si>
    <t>c/o  678 East Main St.</t>
  </si>
  <si>
    <t>Steve Gridley</t>
  </si>
  <si>
    <t xml:space="preserve">Amount Claimed: </t>
  </si>
  <si>
    <t xml:space="preserve">Amount Allowed: </t>
  </si>
  <si>
    <t>PO Box 15125</t>
  </si>
  <si>
    <t>Albany, NY 12212</t>
  </si>
  <si>
    <t>Filed by: Erin Seeley Town Clerk</t>
  </si>
  <si>
    <t xml:space="preserve">Signature: _______________________________________  </t>
  </si>
  <si>
    <t>PO Box 5525</t>
  </si>
  <si>
    <t xml:space="preserve">Dated:  </t>
  </si>
  <si>
    <t>Binghamton, NY 13902-5525</t>
  </si>
  <si>
    <t>Home Town Hauling &amp; Recycling</t>
  </si>
  <si>
    <t>1074 Co Hwy 36</t>
  </si>
  <si>
    <t>Worcester, NY 12197</t>
  </si>
  <si>
    <t>National Grid</t>
  </si>
  <si>
    <t>PO Box 371376</t>
  </si>
  <si>
    <t>Pittsburgh, PA 15250-7376</t>
  </si>
  <si>
    <t>A.5182.4</t>
  </si>
  <si>
    <t>NEXAMP</t>
  </si>
  <si>
    <t>Verizon</t>
  </si>
  <si>
    <t>Evening Star Bookkeeping</t>
  </si>
  <si>
    <t>PO Box 512</t>
  </si>
  <si>
    <t>Schoharie, NY 12157</t>
  </si>
  <si>
    <t>A.1220.47</t>
  </si>
  <si>
    <t>Jessica VanDewerker</t>
  </si>
  <si>
    <t>393 Doc Ahlers Road</t>
  </si>
  <si>
    <t>101 Summer Street, 2 Floor</t>
  </si>
  <si>
    <t>Boston, MA 02110</t>
  </si>
  <si>
    <t>TOWN OF ROSEBOOM   -  Nature: General</t>
  </si>
  <si>
    <t xml:space="preserve">Internet Service: </t>
  </si>
  <si>
    <t xml:space="preserve">Auto Debit: </t>
  </si>
  <si>
    <t>ok</t>
  </si>
  <si>
    <t>Street Lights: =  $255.14 - 25.51 = $229.63                                  Town Barn Bldg =   $151.86 - 15.19 = $136.67</t>
  </si>
  <si>
    <t>A.5182.4 = $229.63    A.1640.4 = $136.67</t>
  </si>
  <si>
    <t>November 2022</t>
  </si>
  <si>
    <t>Insurance &amp; Dental Premium: Dec 2022</t>
  </si>
  <si>
    <t>Bookkeeping/Accounting Service: October</t>
  </si>
  <si>
    <t>Telephone for: 11/04 - 12/03</t>
  </si>
  <si>
    <t>Paid online: 11/08/22</t>
  </si>
  <si>
    <t>Refuse Collection: Sept Services Inv#</t>
  </si>
  <si>
    <t>Internet Service-Town Share: 10/01 - 11/01</t>
  </si>
  <si>
    <t>need inv</t>
  </si>
  <si>
    <t>Street Lighting: Credit due: $767.20</t>
  </si>
  <si>
    <t xml:space="preserve">Town Building:     Credit due $356.48    </t>
  </si>
  <si>
    <t>No Bill On Line yet</t>
  </si>
  <si>
    <t>Maintenance Services for:  4 hrs</t>
  </si>
  <si>
    <t>Erin Seeley</t>
  </si>
  <si>
    <t>Mileage Reimbursement Jan 01 - Nov 10</t>
  </si>
  <si>
    <t xml:space="preserve">   HoneyHill Road</t>
  </si>
  <si>
    <t>A.1410.4</t>
  </si>
  <si>
    <t>OCX - OtsegoComputer eXperts</t>
  </si>
  <si>
    <t>Computer Serice &amp; Malwarebytes - 1 user</t>
  </si>
  <si>
    <t>PO Box 124</t>
  </si>
  <si>
    <t>Revolution Solar</t>
  </si>
  <si>
    <t>2nd Payment for Salt Shed Solar Project</t>
  </si>
  <si>
    <t>709 Co Hwy 33</t>
  </si>
  <si>
    <t>Cooperstown, NY 13326</t>
  </si>
  <si>
    <t>A.1620.4S</t>
  </si>
  <si>
    <t>Jack Barrett</t>
  </si>
  <si>
    <t>Mileage Reimb: Jan 01 - Sept 30th</t>
  </si>
  <si>
    <t>678 East Main ST</t>
  </si>
  <si>
    <t>Office Depot</t>
  </si>
  <si>
    <t>Laptop Purchase</t>
  </si>
  <si>
    <t>PO Box 88040</t>
  </si>
  <si>
    <t>Chicago IL 60680</t>
  </si>
  <si>
    <t>Pennysaver</t>
  </si>
  <si>
    <t>Posting for public hearing</t>
  </si>
  <si>
    <t>PO Box 111</t>
  </si>
  <si>
    <t>Norwich, NY 13815</t>
  </si>
  <si>
    <t>A.1670.4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</si>
</sst>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left"/>
    </xf>
    <xf numFmtId="0" fontId="2" fillId="0" borderId="10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4" fontId="2" fillId="0" borderId="11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0" fontId="9" fillId="0" borderId="12" xfId="0" applyFont="1" applyBorder="1"/>
    <xf numFmtId="0" fontId="9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/>
    <xf numFmtId="14" fontId="3" fillId="0" borderId="12" xfId="0" applyNumberFormat="1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/>
    </xf>
    <xf numFmtId="44" fontId="2" fillId="0" borderId="3" xfId="0" applyNumberFormat="1" applyFont="1" applyBorder="1" applyAlignment="1">
      <alignment horizontal="left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44" fontId="2" fillId="0" borderId="13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44" fontId="7" fillId="0" borderId="0" xfId="0" applyNumberFormat="1" applyFont="1"/>
    <xf numFmtId="14" fontId="2" fillId="0" borderId="0" xfId="0" applyNumberFormat="1" applyFont="1" applyAlignment="1">
      <alignment horizontal="center"/>
    </xf>
    <xf numFmtId="0" fontId="2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44" fontId="2" fillId="0" borderId="2" xfId="0" applyNumberFormat="1" applyFont="1" applyBorder="1" applyAlignment="1">
      <alignment horizontal="left"/>
    </xf>
    <xf numFmtId="0" fontId="2" fillId="0" borderId="3" xfId="0" applyFont="1" applyBorder="1"/>
    <xf numFmtId="0" fontId="2" fillId="0" borderId="8" xfId="0" applyFont="1" applyBorder="1" applyAlignment="1">
      <alignment horizontal="left" wrapText="1"/>
    </xf>
    <xf numFmtId="44" fontId="2" fillId="0" borderId="9" xfId="0" applyNumberFormat="1" applyFont="1" applyBorder="1" applyAlignment="1">
      <alignment horizontal="left"/>
    </xf>
    <xf numFmtId="44" fontId="2" fillId="0" borderId="4" xfId="0" applyNumberFormat="1" applyFont="1" applyBorder="1" applyAlignment="1">
      <alignment horizontal="left"/>
    </xf>
    <xf numFmtId="0" fontId="2" fillId="0" borderId="4" xfId="0" applyFont="1" applyBorder="1"/>
    <xf numFmtId="44" fontId="4" fillId="0" borderId="13" xfId="0" applyNumberFormat="1" applyFont="1" applyBorder="1"/>
    <xf numFmtId="0" fontId="2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3" xfId="0" applyFont="1" applyBorder="1" applyAlignment="1">
      <alignment horizontal="right"/>
    </xf>
    <xf numFmtId="0" fontId="2" fillId="0" borderId="15" xfId="0" applyFont="1" applyBorder="1" applyAlignment="1">
      <alignment horizontal="left" wrapText="1"/>
    </xf>
    <xf numFmtId="0" fontId="2" fillId="0" borderId="15" xfId="0" applyFont="1" applyBorder="1" applyAlignment="1">
      <alignment wrapText="1"/>
    </xf>
    <xf numFmtId="0" fontId="13" fillId="0" borderId="12" xfId="0" applyFont="1" applyBorder="1" applyAlignment="1">
      <alignment horizontal="center"/>
    </xf>
    <xf numFmtId="0" fontId="2" fillId="3" borderId="12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center"/>
    </xf>
    <xf numFmtId="14" fontId="3" fillId="3" borderId="12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right"/>
    </xf>
    <xf numFmtId="44" fontId="2" fillId="3" borderId="13" xfId="0" applyNumberFormat="1" applyFont="1" applyFill="1" applyBorder="1" applyAlignment="1">
      <alignment horizontal="right" wrapText="1"/>
    </xf>
    <xf numFmtId="0" fontId="13" fillId="0" borderId="12" xfId="0" applyFont="1" applyBorder="1" applyAlignment="1">
      <alignment horizontal="center" wrapText="1"/>
    </xf>
    <xf numFmtId="44" fontId="2" fillId="0" borderId="13" xfId="0" applyNumberFormat="1" applyFont="1" applyFill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49" fontId="6" fillId="2" borderId="4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J43"/>
  <sheetViews>
    <sheetView tabSelected="1" zoomScale="70" zoomScaleNormal="70" workbookViewId="0">
      <selection activeCell="F24" sqref="F24:I24"/>
    </sheetView>
  </sheetViews>
  <sheetFormatPr defaultColWidth="9.140625" defaultRowHeight="18.75" x14ac:dyDescent="0.3"/>
  <cols>
    <col min="1" max="1" width="11.7109375" style="2" customWidth="1"/>
    <col min="2" max="2" width="38.5703125" style="5" customWidth="1"/>
    <col min="3" max="3" width="51.140625" style="5" customWidth="1"/>
    <col min="4" max="4" width="23" style="4" customWidth="1"/>
    <col min="5" max="5" width="31.28515625" style="4" customWidth="1"/>
    <col min="6" max="6" width="22.7109375" style="2" customWidth="1"/>
    <col min="7" max="7" width="1.42578125" style="2" customWidth="1"/>
    <col min="8" max="8" width="20.28515625" style="1" customWidth="1"/>
    <col min="9" max="9" width="16.28515625" style="1" customWidth="1"/>
    <col min="10" max="10" width="10" style="7" bestFit="1" customWidth="1"/>
    <col min="11" max="11" width="9.7109375" style="1" bestFit="1" customWidth="1"/>
    <col min="12" max="16384" width="9.140625" style="1"/>
  </cols>
  <sheetData>
    <row r="1" spans="1:10" ht="31.15" customHeight="1" thickBot="1" x14ac:dyDescent="0.4">
      <c r="A1" s="23" t="s">
        <v>0</v>
      </c>
      <c r="B1" s="31"/>
      <c r="C1" s="62" t="s">
        <v>65</v>
      </c>
      <c r="D1" s="62"/>
      <c r="E1" s="62"/>
      <c r="F1" s="32"/>
      <c r="G1" s="32"/>
      <c r="H1" s="31" t="s">
        <v>11</v>
      </c>
      <c r="I1" s="24">
        <v>11</v>
      </c>
    </row>
    <row r="2" spans="1:10" ht="33" customHeight="1" x14ac:dyDescent="0.3">
      <c r="A2" s="9" t="s">
        <v>1</v>
      </c>
      <c r="B2" s="10"/>
      <c r="C2" s="10" t="s">
        <v>26</v>
      </c>
      <c r="D2" s="63" t="s">
        <v>6</v>
      </c>
      <c r="E2" s="63"/>
      <c r="F2" s="10" t="s">
        <v>2</v>
      </c>
      <c r="G2" s="10"/>
      <c r="H2" s="10" t="s">
        <v>3</v>
      </c>
      <c r="I2" s="11" t="s">
        <v>4</v>
      </c>
    </row>
    <row r="3" spans="1:10" ht="25.15" customHeight="1" x14ac:dyDescent="0.3">
      <c r="A3" s="41">
        <v>153</v>
      </c>
      <c r="B3" s="13" t="s">
        <v>27</v>
      </c>
      <c r="C3" s="18" t="s">
        <v>66</v>
      </c>
      <c r="D3" s="13" t="s">
        <v>39</v>
      </c>
      <c r="E3" s="13" t="s">
        <v>41</v>
      </c>
      <c r="F3" s="15" t="s">
        <v>7</v>
      </c>
      <c r="G3" s="16"/>
      <c r="H3" s="17" t="s">
        <v>30</v>
      </c>
      <c r="I3" s="27">
        <v>858.33</v>
      </c>
      <c r="J3" s="7" t="s">
        <v>62</v>
      </c>
    </row>
    <row r="4" spans="1:10" ht="22.15" customHeight="1" x14ac:dyDescent="0.3">
      <c r="A4" s="41">
        <v>154</v>
      </c>
      <c r="B4" s="18" t="s">
        <v>28</v>
      </c>
      <c r="C4" s="14" t="s">
        <v>60</v>
      </c>
      <c r="D4" s="14" t="s">
        <v>24</v>
      </c>
      <c r="E4" s="14" t="s">
        <v>25</v>
      </c>
      <c r="F4" s="12" t="s">
        <v>23</v>
      </c>
      <c r="G4" s="12"/>
      <c r="H4" s="47" t="s">
        <v>61</v>
      </c>
      <c r="I4" s="27">
        <v>110.95</v>
      </c>
      <c r="J4" s="7" t="s">
        <v>62</v>
      </c>
    </row>
    <row r="5" spans="1:10" ht="25.15" customHeight="1" x14ac:dyDescent="0.3">
      <c r="A5" s="41">
        <v>155</v>
      </c>
      <c r="B5" s="19" t="s">
        <v>29</v>
      </c>
      <c r="C5" s="19" t="s">
        <v>71</v>
      </c>
      <c r="D5" s="13" t="s">
        <v>31</v>
      </c>
      <c r="E5" s="13" t="s">
        <v>17</v>
      </c>
      <c r="F5" s="15" t="s">
        <v>5</v>
      </c>
      <c r="G5" s="20"/>
      <c r="H5" s="15" t="s">
        <v>10</v>
      </c>
      <c r="I5" s="55">
        <f>SUM(125.4*65%)</f>
        <v>81.510000000000005</v>
      </c>
      <c r="J5" s="7" t="s">
        <v>62</v>
      </c>
    </row>
    <row r="6" spans="1:10" ht="25.15" customHeight="1" x14ac:dyDescent="0.3">
      <c r="A6" s="41">
        <v>156</v>
      </c>
      <c r="B6" s="13" t="s">
        <v>42</v>
      </c>
      <c r="C6" s="19" t="s">
        <v>70</v>
      </c>
      <c r="D6" s="13" t="s">
        <v>43</v>
      </c>
      <c r="E6" s="13" t="s">
        <v>44</v>
      </c>
      <c r="F6" s="15" t="s">
        <v>8</v>
      </c>
      <c r="G6" s="20"/>
      <c r="H6" s="15" t="s">
        <v>10</v>
      </c>
      <c r="I6" s="40">
        <v>35.25</v>
      </c>
      <c r="J6" s="7" t="s">
        <v>72</v>
      </c>
    </row>
    <row r="7" spans="1:10" ht="31.9" customHeight="1" x14ac:dyDescent="0.3">
      <c r="A7" s="41">
        <v>157</v>
      </c>
      <c r="B7" s="13" t="s">
        <v>45</v>
      </c>
      <c r="C7" s="18" t="s">
        <v>74</v>
      </c>
      <c r="D7" s="13" t="s">
        <v>46</v>
      </c>
      <c r="E7" s="15" t="s">
        <v>47</v>
      </c>
      <c r="F7" s="20" t="s">
        <v>5</v>
      </c>
      <c r="G7" s="15"/>
      <c r="H7" s="54" t="s">
        <v>69</v>
      </c>
      <c r="I7" s="27">
        <v>0</v>
      </c>
      <c r="J7" s="7" t="s">
        <v>62</v>
      </c>
    </row>
    <row r="8" spans="1:10" ht="31.9" customHeight="1" x14ac:dyDescent="0.3">
      <c r="A8" s="41">
        <v>158</v>
      </c>
      <c r="B8" s="13" t="s">
        <v>45</v>
      </c>
      <c r="C8" s="18" t="s">
        <v>73</v>
      </c>
      <c r="D8" s="13" t="s">
        <v>46</v>
      </c>
      <c r="E8" s="13" t="s">
        <v>47</v>
      </c>
      <c r="F8" s="12" t="s">
        <v>48</v>
      </c>
      <c r="G8" s="15"/>
      <c r="H8" s="54" t="s">
        <v>69</v>
      </c>
      <c r="I8" s="27">
        <v>0</v>
      </c>
      <c r="J8" s="7" t="s">
        <v>62</v>
      </c>
    </row>
    <row r="9" spans="1:10" ht="32.450000000000003" customHeight="1" x14ac:dyDescent="0.3">
      <c r="A9" s="41">
        <v>159</v>
      </c>
      <c r="B9" s="13" t="s">
        <v>49</v>
      </c>
      <c r="C9" s="14" t="s">
        <v>63</v>
      </c>
      <c r="D9" s="13" t="s">
        <v>57</v>
      </c>
      <c r="E9" s="13" t="s">
        <v>58</v>
      </c>
      <c r="F9" s="12" t="s">
        <v>64</v>
      </c>
      <c r="G9" s="20"/>
      <c r="H9" s="54" t="s">
        <v>75</v>
      </c>
      <c r="I9" s="55">
        <v>0</v>
      </c>
      <c r="J9" s="7" t="s">
        <v>62</v>
      </c>
    </row>
    <row r="10" spans="1:10" ht="32.450000000000003" customHeight="1" x14ac:dyDescent="0.3">
      <c r="A10" s="41">
        <v>160</v>
      </c>
      <c r="B10" s="13" t="s">
        <v>50</v>
      </c>
      <c r="C10" s="14" t="s">
        <v>68</v>
      </c>
      <c r="D10" s="18" t="s">
        <v>35</v>
      </c>
      <c r="E10" s="13" t="s">
        <v>36</v>
      </c>
      <c r="F10" s="15" t="s">
        <v>5</v>
      </c>
      <c r="G10" s="20"/>
      <c r="H10" s="54" t="s">
        <v>69</v>
      </c>
      <c r="I10" s="55">
        <v>327.5</v>
      </c>
      <c r="J10" s="7" t="s">
        <v>62</v>
      </c>
    </row>
    <row r="11" spans="1:10" ht="21" customHeight="1" x14ac:dyDescent="0.3">
      <c r="A11" s="41">
        <v>161</v>
      </c>
      <c r="B11" s="8" t="s">
        <v>51</v>
      </c>
      <c r="C11" s="46" t="s">
        <v>67</v>
      </c>
      <c r="D11" s="43" t="s">
        <v>52</v>
      </c>
      <c r="E11" s="8" t="s">
        <v>53</v>
      </c>
      <c r="F11" s="28" t="s">
        <v>54</v>
      </c>
      <c r="G11" s="20"/>
      <c r="H11" s="15" t="s">
        <v>10</v>
      </c>
      <c r="I11" s="27">
        <v>409.1</v>
      </c>
      <c r="J11" s="29" t="s">
        <v>62</v>
      </c>
    </row>
    <row r="12" spans="1:10" ht="21" customHeight="1" x14ac:dyDescent="0.3">
      <c r="A12" s="41">
        <v>162</v>
      </c>
      <c r="B12" s="8" t="s">
        <v>55</v>
      </c>
      <c r="C12" s="46" t="s">
        <v>76</v>
      </c>
      <c r="D12" s="43" t="s">
        <v>56</v>
      </c>
      <c r="E12" s="8" t="s">
        <v>9</v>
      </c>
      <c r="F12" s="28" t="s">
        <v>5</v>
      </c>
      <c r="G12" s="20"/>
      <c r="H12" s="15" t="s">
        <v>10</v>
      </c>
      <c r="I12" s="27">
        <f>SUM(4*15)</f>
        <v>60</v>
      </c>
      <c r="J12" s="29" t="s">
        <v>62</v>
      </c>
    </row>
    <row r="13" spans="1:10" ht="21" customHeight="1" x14ac:dyDescent="0.3">
      <c r="A13" s="41">
        <v>163</v>
      </c>
      <c r="B13" s="8" t="s">
        <v>77</v>
      </c>
      <c r="C13" s="46" t="s">
        <v>78</v>
      </c>
      <c r="D13" s="43" t="s">
        <v>79</v>
      </c>
      <c r="E13" s="8" t="s">
        <v>9</v>
      </c>
      <c r="F13" s="28" t="s">
        <v>80</v>
      </c>
      <c r="G13" s="20"/>
      <c r="H13" s="15" t="s">
        <v>10</v>
      </c>
      <c r="I13" s="27">
        <v>418.61</v>
      </c>
      <c r="J13" s="29" t="s">
        <v>62</v>
      </c>
    </row>
    <row r="14" spans="1:10" ht="21" customHeight="1" x14ac:dyDescent="0.3">
      <c r="A14" s="41">
        <v>164</v>
      </c>
      <c r="B14" s="8" t="s">
        <v>81</v>
      </c>
      <c r="C14" s="46" t="s">
        <v>82</v>
      </c>
      <c r="D14" s="43" t="s">
        <v>83</v>
      </c>
      <c r="E14" s="8" t="s">
        <v>9</v>
      </c>
      <c r="F14" s="28" t="s">
        <v>5</v>
      </c>
      <c r="G14" s="20"/>
      <c r="H14" s="15" t="s">
        <v>10</v>
      </c>
      <c r="I14" s="27">
        <v>65</v>
      </c>
      <c r="J14" s="29" t="s">
        <v>62</v>
      </c>
    </row>
    <row r="15" spans="1:10" ht="21" customHeight="1" x14ac:dyDescent="0.3">
      <c r="A15" s="41">
        <v>165</v>
      </c>
      <c r="B15" s="8" t="s">
        <v>84</v>
      </c>
      <c r="C15" s="46" t="s">
        <v>85</v>
      </c>
      <c r="D15" s="43" t="s">
        <v>86</v>
      </c>
      <c r="E15" s="8" t="s">
        <v>87</v>
      </c>
      <c r="F15" s="28" t="s">
        <v>88</v>
      </c>
      <c r="G15" s="20"/>
      <c r="H15" s="15" t="s">
        <v>10</v>
      </c>
      <c r="I15" s="27">
        <v>17280</v>
      </c>
      <c r="J15" s="29" t="s">
        <v>62</v>
      </c>
    </row>
    <row r="16" spans="1:10" ht="21" customHeight="1" x14ac:dyDescent="0.3">
      <c r="A16" s="41">
        <v>166</v>
      </c>
      <c r="B16" s="8" t="s">
        <v>29</v>
      </c>
      <c r="C16" s="46" t="s">
        <v>90</v>
      </c>
      <c r="D16" s="43" t="s">
        <v>91</v>
      </c>
      <c r="E16" s="8" t="s">
        <v>17</v>
      </c>
      <c r="F16" s="28" t="s">
        <v>54</v>
      </c>
      <c r="G16" s="20"/>
      <c r="H16" s="15" t="s">
        <v>10</v>
      </c>
      <c r="I16" s="27">
        <v>765.16</v>
      </c>
      <c r="J16" s="29" t="s">
        <v>62</v>
      </c>
    </row>
    <row r="17" spans="1:10" ht="33.6" customHeight="1" x14ac:dyDescent="0.3">
      <c r="A17" s="41">
        <v>167</v>
      </c>
      <c r="B17" s="8" t="s">
        <v>92</v>
      </c>
      <c r="C17" s="45" t="s">
        <v>93</v>
      </c>
      <c r="D17" s="43" t="s">
        <v>94</v>
      </c>
      <c r="E17" s="8" t="s">
        <v>95</v>
      </c>
      <c r="F17" s="42" t="s">
        <v>5</v>
      </c>
      <c r="G17" s="20"/>
      <c r="H17" s="15" t="s">
        <v>10</v>
      </c>
      <c r="I17" s="27">
        <v>619.98</v>
      </c>
      <c r="J17" s="29"/>
    </row>
    <row r="18" spans="1:10" ht="30" customHeight="1" x14ac:dyDescent="0.3">
      <c r="A18" s="41">
        <v>168</v>
      </c>
      <c r="B18" s="8" t="s">
        <v>96</v>
      </c>
      <c r="C18" s="45" t="s">
        <v>97</v>
      </c>
      <c r="D18" s="43" t="s">
        <v>98</v>
      </c>
      <c r="E18" s="43" t="s">
        <v>99</v>
      </c>
      <c r="F18" s="42" t="s">
        <v>100</v>
      </c>
      <c r="G18" s="20"/>
      <c r="H18" s="15" t="s">
        <v>10</v>
      </c>
      <c r="I18" s="27">
        <v>94.4</v>
      </c>
      <c r="J18" s="29"/>
    </row>
    <row r="19" spans="1:10" x14ac:dyDescent="0.3">
      <c r="A19" s="41"/>
      <c r="B19" s="8"/>
      <c r="C19" s="45"/>
      <c r="D19" s="43"/>
      <c r="E19" s="8"/>
      <c r="F19" s="42"/>
      <c r="G19" s="20"/>
      <c r="H19" s="15"/>
      <c r="I19" s="27"/>
      <c r="J19" s="29"/>
    </row>
    <row r="20" spans="1:10" ht="20.45" customHeight="1" x14ac:dyDescent="0.3">
      <c r="A20" s="41"/>
      <c r="B20" s="8"/>
      <c r="C20" s="45"/>
      <c r="D20" s="45"/>
      <c r="E20" s="43"/>
      <c r="F20" s="42"/>
      <c r="G20" s="20"/>
      <c r="H20" s="15"/>
      <c r="I20" s="27"/>
      <c r="J20" s="29"/>
    </row>
    <row r="21" spans="1:10" ht="20.45" customHeight="1" x14ac:dyDescent="0.3">
      <c r="A21" s="42"/>
      <c r="B21" s="8"/>
      <c r="C21" s="45"/>
      <c r="D21" s="45"/>
      <c r="E21" s="43"/>
      <c r="F21" s="42"/>
      <c r="G21" s="20"/>
      <c r="H21" s="15"/>
      <c r="I21" s="27"/>
      <c r="J21" s="29"/>
    </row>
    <row r="22" spans="1:10" ht="20.45" customHeight="1" x14ac:dyDescent="0.3">
      <c r="A22" s="42"/>
      <c r="B22" s="8"/>
      <c r="C22" s="45"/>
      <c r="D22" s="45"/>
      <c r="E22" s="43"/>
      <c r="F22" s="42"/>
      <c r="G22" s="20"/>
      <c r="H22" s="15"/>
      <c r="I22" s="27"/>
      <c r="J22" s="29"/>
    </row>
    <row r="23" spans="1:10" ht="25.15" customHeight="1" x14ac:dyDescent="0.3">
      <c r="A23" s="48"/>
      <c r="B23" s="49"/>
      <c r="C23" s="49"/>
      <c r="D23" s="49"/>
      <c r="E23" s="49"/>
      <c r="F23" s="50"/>
      <c r="G23" s="51"/>
      <c r="H23" s="52"/>
      <c r="I23" s="53">
        <f>SUM(I3:I22)</f>
        <v>21125.79</v>
      </c>
    </row>
    <row r="24" spans="1:10" ht="21" customHeight="1" x14ac:dyDescent="0.3">
      <c r="A24" s="60" t="s">
        <v>21</v>
      </c>
      <c r="B24" s="61"/>
      <c r="C24" s="8" t="s">
        <v>12</v>
      </c>
      <c r="D24" s="28" t="s">
        <v>13</v>
      </c>
      <c r="E24" s="28"/>
      <c r="F24" s="64" t="s">
        <v>22</v>
      </c>
      <c r="G24" s="64"/>
      <c r="H24" s="64"/>
      <c r="I24" s="65"/>
    </row>
    <row r="25" spans="1:10" ht="19.899999999999999" customHeight="1" x14ac:dyDescent="0.3">
      <c r="A25" s="58" t="s">
        <v>18</v>
      </c>
      <c r="B25" s="59"/>
      <c r="C25" s="13" t="s">
        <v>14</v>
      </c>
      <c r="D25" s="21">
        <v>44875</v>
      </c>
      <c r="E25" s="21"/>
      <c r="F25" s="66"/>
      <c r="G25" s="66"/>
      <c r="H25" s="66"/>
      <c r="I25" s="67"/>
    </row>
    <row r="26" spans="1:10" ht="19.899999999999999" customHeight="1" x14ac:dyDescent="0.3">
      <c r="A26" s="58" t="s">
        <v>19</v>
      </c>
      <c r="B26" s="59"/>
      <c r="C26" s="13" t="s">
        <v>15</v>
      </c>
      <c r="D26" s="21">
        <v>44875</v>
      </c>
      <c r="E26" s="21"/>
      <c r="F26" s="68"/>
      <c r="G26" s="68"/>
      <c r="H26" s="68"/>
      <c r="I26" s="69"/>
    </row>
    <row r="27" spans="1:10" ht="19.899999999999999" customHeight="1" x14ac:dyDescent="0.55000000000000004">
      <c r="A27" s="58" t="s">
        <v>20</v>
      </c>
      <c r="B27" s="59"/>
      <c r="C27" s="13" t="s">
        <v>16</v>
      </c>
      <c r="D27" s="21">
        <v>44875</v>
      </c>
      <c r="E27" s="21"/>
      <c r="F27" s="70"/>
      <c r="G27" s="70"/>
      <c r="H27" s="70"/>
      <c r="I27" s="71"/>
    </row>
    <row r="28" spans="1:10" ht="19.899999999999999" customHeight="1" x14ac:dyDescent="0.3">
      <c r="A28" s="58" t="s">
        <v>89</v>
      </c>
      <c r="B28" s="59"/>
      <c r="C28" s="13" t="s">
        <v>16</v>
      </c>
      <c r="D28" s="21">
        <v>44875</v>
      </c>
      <c r="E28" s="21"/>
      <c r="F28" s="68"/>
      <c r="G28" s="66"/>
      <c r="H28" s="66"/>
      <c r="I28" s="67"/>
    </row>
    <row r="29" spans="1:10" ht="19.899999999999999" customHeight="1" x14ac:dyDescent="0.3">
      <c r="A29" s="58" t="s">
        <v>32</v>
      </c>
      <c r="B29" s="59"/>
      <c r="C29" s="13" t="s">
        <v>16</v>
      </c>
      <c r="D29" s="21">
        <v>44875</v>
      </c>
      <c r="E29" s="21"/>
      <c r="F29" s="66"/>
      <c r="G29" s="66"/>
      <c r="H29" s="66"/>
      <c r="I29" s="67"/>
    </row>
    <row r="30" spans="1:10" ht="19.899999999999999" customHeight="1" thickBot="1" x14ac:dyDescent="0.35">
      <c r="A30" s="25"/>
      <c r="B30" s="8"/>
      <c r="C30" s="8"/>
      <c r="D30" s="8"/>
      <c r="E30" s="30"/>
      <c r="F30" s="28"/>
      <c r="G30" s="28"/>
      <c r="H30" s="28"/>
      <c r="I30" s="3"/>
    </row>
    <row r="31" spans="1:10" ht="19.899999999999999" customHeight="1" thickBot="1" x14ac:dyDescent="0.35">
      <c r="A31" s="60" t="s">
        <v>59</v>
      </c>
      <c r="B31" s="61"/>
      <c r="C31" s="8"/>
      <c r="D31" s="57"/>
      <c r="E31" s="57"/>
      <c r="F31" s="39"/>
      <c r="G31" s="39"/>
      <c r="H31" s="39"/>
      <c r="I31" s="26"/>
    </row>
    <row r="32" spans="1:10" ht="34.9" customHeight="1" thickBot="1" x14ac:dyDescent="0.35">
      <c r="A32" s="33" t="s">
        <v>33</v>
      </c>
      <c r="B32" s="34">
        <f>I23</f>
        <v>21125.79</v>
      </c>
      <c r="C32" s="38"/>
      <c r="D32" s="57" t="s">
        <v>37</v>
      </c>
      <c r="E32" s="57"/>
      <c r="F32" s="39"/>
      <c r="G32" s="39"/>
      <c r="H32" s="39"/>
      <c r="I32" s="26"/>
    </row>
    <row r="33" spans="1:9" ht="36.6" customHeight="1" thickBot="1" x14ac:dyDescent="0.35">
      <c r="A33" s="36" t="s">
        <v>34</v>
      </c>
      <c r="B33" s="37">
        <f>I23</f>
        <v>21125.79</v>
      </c>
      <c r="C33" s="22"/>
      <c r="D33" s="56" t="s">
        <v>38</v>
      </c>
      <c r="E33" s="56"/>
      <c r="F33" s="56"/>
      <c r="G33" s="35"/>
      <c r="H33" s="44" t="s">
        <v>40</v>
      </c>
      <c r="I33" s="21">
        <v>44875</v>
      </c>
    </row>
    <row r="43" spans="1:9" x14ac:dyDescent="0.3">
      <c r="F43" s="6"/>
    </row>
  </sheetData>
  <mergeCells count="18">
    <mergeCell ref="A24:B24"/>
    <mergeCell ref="C1:E1"/>
    <mergeCell ref="D2:E2"/>
    <mergeCell ref="A31:B31"/>
    <mergeCell ref="F24:I24"/>
    <mergeCell ref="F25:I25"/>
    <mergeCell ref="F26:I26"/>
    <mergeCell ref="F27:I27"/>
    <mergeCell ref="F28:I28"/>
    <mergeCell ref="F29:I29"/>
    <mergeCell ref="A25:B25"/>
    <mergeCell ref="D33:F33"/>
    <mergeCell ref="D32:E32"/>
    <mergeCell ref="A26:B26"/>
    <mergeCell ref="A27:B27"/>
    <mergeCell ref="A28:B28"/>
    <mergeCell ref="A29:B29"/>
    <mergeCell ref="D31:E31"/>
  </mergeCells>
  <printOptions headings="1"/>
  <pageMargins left="0" right="0" top="0" bottom="0" header="0.3" footer="0.3"/>
  <pageSetup scale="60" fitToWidth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Fund - Abstract</vt:lpstr>
      <vt:lpstr>'General Fund - Abstract'!Print_Area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2022-11-10T22:12:28Z</cp:lastPrinted>
  <dcterms:created xsi:type="dcterms:W3CDTF">2015-03-11T20:47:27Z</dcterms:created>
  <dcterms:modified xsi:type="dcterms:W3CDTF">2022-11-11T00:25:47Z</dcterms:modified>
</cp:coreProperties>
</file>