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4 Attachments/March Attachments/"/>
    </mc:Choice>
  </mc:AlternateContent>
  <xr:revisionPtr revIDLastSave="0" documentId="8_{5A35CB4F-C2D7-47FA-B8DE-3FF21C806B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al Fund - Abstract" sheetId="1" r:id="rId1"/>
  </sheets>
  <definedNames>
    <definedName name="_xlnm.Print_Area" localSheetId="0">'General Fund - Abstract'!$A$1:$I$34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13" i="1" l="1"/>
  <c r="I4" i="1" l="1"/>
  <c r="I6" i="1" l="1"/>
  <c r="I34" i="1" l="1"/>
  <c r="B34" i="1"/>
  <c r="B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 Gustafson</author>
  </authors>
  <commentList>
    <comment ref="I3" authorId="0" shapeId="0" xr:uid="{DD6445F0-76A7-4DCF-B12B-833C17DD4BFA}">
      <text>
        <r>
          <rPr>
            <b/>
            <sz val="9"/>
            <color indexed="81"/>
            <rFont val="Tahoma"/>
            <family val="2"/>
          </rPr>
          <t>Patti Gustafson:
NEW RATES EFFECTIVE: DEC. 01, 2023 THRU NOV. 30, 2024</t>
        </r>
        <r>
          <rPr>
            <sz val="9"/>
            <color indexed="81"/>
            <rFont val="Tahoma"/>
            <family val="2"/>
          </rPr>
          <t xml:space="preserve">
CY 2024
CDPHP
Health Ins              1066.57
Dental….............. </t>
        </r>
        <r>
          <rPr>
            <u/>
            <sz val="9"/>
            <color indexed="81"/>
            <rFont val="Tahoma"/>
            <family val="2"/>
          </rPr>
          <t xml:space="preserve">      26.79
</t>
        </r>
        <r>
          <rPr>
            <b/>
            <sz val="9"/>
            <color indexed="81"/>
            <rFont val="Tahoma"/>
            <family val="2"/>
          </rPr>
          <t xml:space="preserve">TOTAL….........$1093.36
CY 2023 WAS $ 858.33; INCREASE OF $  235.00 PER MONTH
</t>
        </r>
      </text>
    </comment>
  </commentList>
</comments>
</file>

<file path=xl/sharedStrings.xml><?xml version="1.0" encoding="utf-8"?>
<sst xmlns="http://schemas.openxmlformats.org/spreadsheetml/2006/main" count="173" uniqueCount="125">
  <si>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</si>
  <si>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</si>
  <si>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</si>
  <si>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</si>
  <si>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</si>
  <si>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</si>
  <si>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</si>
  <si>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</si>
  <si>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</si>
  <si>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</si>
  <si>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</si>
  <si>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</si>
  <si>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</si>
  <si>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</si>
  <si>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</si>
  <si>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</si>
  <si>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</si>
  <si>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</si>
  <si>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</si>
  <si>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</si>
  <si>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</si>
  <si>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</si>
  <si>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</si>
  <si>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</si>
  <si>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</si>
  <si>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</si>
  <si>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</si>
  <si>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</si>
  <si>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</si>
  <si>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</si>
  <si>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</si>
  <si>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</si>
  <si>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</si>
  <si>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</si>
  <si>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</si>
  <si>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</si>
  <si>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</si>
  <si>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</si>
  <si>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</si>
  <si>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</si>
  <si>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</si>
  <si>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</si>
  <si>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</si>
  <si>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</si>
  <si>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Verizon</t>
  </si>
  <si>
    <t>Jessica VanDewerker</t>
  </si>
  <si>
    <t>393 Doc Ahlers Road</t>
  </si>
  <si>
    <t>TOWN OF ROSEBOOM   -  Nature: General</t>
  </si>
  <si>
    <t>Jack Barrett</t>
  </si>
  <si>
    <t xml:space="preserve">To Be Paid online: </t>
  </si>
  <si>
    <t>Sharon Springs, NY 13459</t>
  </si>
  <si>
    <t>TOTAL….....</t>
  </si>
  <si>
    <t>ok</t>
  </si>
  <si>
    <t>Maintenance Services for:  3 hrs @ $17</t>
  </si>
  <si>
    <t>National Grid</t>
  </si>
  <si>
    <t>PO Box 371376</t>
  </si>
  <si>
    <t>Pittsburgh, PA 15250-7376</t>
  </si>
  <si>
    <t>101 Summer Street, 2nd Floor</t>
  </si>
  <si>
    <t>Boston, MA  02110</t>
  </si>
  <si>
    <t>A.5182.4</t>
  </si>
  <si>
    <t>NEXAMP</t>
  </si>
  <si>
    <t>Office State Comptroller</t>
  </si>
  <si>
    <t>Justice Court Fund, PO Box 271</t>
  </si>
  <si>
    <t>Albany, NY 12201-0271</t>
  </si>
  <si>
    <t>A.631</t>
  </si>
  <si>
    <t>Evening Star Bookkeeping Service</t>
  </si>
  <si>
    <t>PO Box 512</t>
  </si>
  <si>
    <t>Schoharie, NY 12157</t>
  </si>
  <si>
    <t>A.1220.47</t>
  </si>
  <si>
    <t>MARCH  2024</t>
  </si>
  <si>
    <t>Insurance &amp; Dental Premium: April 2024</t>
  </si>
  <si>
    <t>Internet Service: March 2024</t>
  </si>
  <si>
    <t>Auto Debit: March  2024</t>
  </si>
  <si>
    <t>Starlink Internet - Stipend for March  2024</t>
  </si>
  <si>
    <t>Refuse Collection: March 2024  Inv# 165529</t>
  </si>
  <si>
    <t>Telephone for:     03/04/24 - 04/03/24</t>
  </si>
  <si>
    <t xml:space="preserve">Pre-Paid on </t>
  </si>
  <si>
    <t>lp 38.19</t>
  </si>
  <si>
    <t>lp 189.13</t>
  </si>
  <si>
    <t>Hydro-Test</t>
  </si>
  <si>
    <t>Annual Fire Extinguisher Service Inv # 23037</t>
  </si>
  <si>
    <t>170 Lakeside Drive</t>
  </si>
  <si>
    <t>Mayfield, NY 12117</t>
  </si>
  <si>
    <t>Electric Account No: 48013-57106                     Location: Garage Building                                 Period: 0 20/03/24 -03/03/24</t>
  </si>
  <si>
    <t xml:space="preserve">Electric Account No: 63952-94109              Location:  Street Lights                              Period: Jan 22 - Feb 20, 2024                                              </t>
  </si>
  <si>
    <t>Pre-Paid on</t>
  </si>
  <si>
    <t>lp no pmt</t>
  </si>
  <si>
    <t xml:space="preserve">Street Light Account.                                       Inv No. INV01713584                                  Production Period:  12/01/24 - 12/31/24            Breakdown Amount:                    </t>
  </si>
  <si>
    <t>Justice Court Fees: Jan 2024</t>
  </si>
  <si>
    <t>Annual Stipend for mowing &amp; maintenance</t>
  </si>
  <si>
    <t>c/o Richard Hansen  Hansen Road</t>
  </si>
  <si>
    <t>A.8810.41</t>
  </si>
  <si>
    <t>Roseboom Cemertery Assoc</t>
  </si>
  <si>
    <t>c/o Warren Stannard    166 Stannard Hill Road</t>
  </si>
  <si>
    <t>South Valley Pleasant Brook Cemetery Assoc</t>
  </si>
  <si>
    <t>ODP Business Solutions</t>
  </si>
  <si>
    <t xml:space="preserve">Inv# 354097028001-Town Clerk Supplies          </t>
  </si>
  <si>
    <t>Inv# 352813273001 - Building &amp; Supervisor Supplies</t>
  </si>
  <si>
    <t>PO Box 633204</t>
  </si>
  <si>
    <t>A.1410.4</t>
  </si>
  <si>
    <t>Cinncinnati, OH 45263-3204</t>
  </si>
  <si>
    <t>A.1640.4 = $ 272.46    A.1220.4 = $ 176.52</t>
  </si>
  <si>
    <t>R.L. Parsons Inc</t>
  </si>
  <si>
    <t>368.2 Gallons Kerosene Inv# 191274                        335.0 Gallons Kerosene  Inv# 192724</t>
  </si>
  <si>
    <t>PO Biox 336</t>
  </si>
  <si>
    <t>A1640.4</t>
  </si>
  <si>
    <t>2024 -Annual Municipal Dues</t>
  </si>
  <si>
    <t>c/o Otsego Co Town Supervisor Assoc         Casey Eckler</t>
  </si>
  <si>
    <t>GO Daddy</t>
  </si>
  <si>
    <t xml:space="preserve">Annual Renewal: /com Domain </t>
  </si>
  <si>
    <t>Auto Debit: Trust &amp; Agency</t>
  </si>
  <si>
    <t>Bookkeeping Services: Feb 2024 &amp; 1099 processing</t>
  </si>
  <si>
    <t>Otsego County Town Supervisor Association</t>
  </si>
  <si>
    <t>Town of Milford Supervisor      PO Box 308                 Portlandville, NY 13834</t>
  </si>
  <si>
    <t>A.1920.4</t>
  </si>
  <si>
    <t xml:space="preserve">No Payment due  </t>
  </si>
  <si>
    <t>7 M Supply LLC</t>
  </si>
  <si>
    <t>see invoices &amp; credit memo's: No Payment due</t>
  </si>
  <si>
    <t>No Payment due!! Credit Balance = $3.63</t>
  </si>
  <si>
    <t>lp 136.58</t>
  </si>
  <si>
    <t>Pat Duncan</t>
  </si>
  <si>
    <t>Reimb for: 1  Year Subscription for Micro Soft 365 Personal</t>
  </si>
  <si>
    <t>A.8020.4</t>
  </si>
  <si>
    <t>PO Box 16</t>
  </si>
  <si>
    <t>Roseboom, NY 13450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</si>
</sst>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4" xfId="0" applyFont="1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2" fillId="0" borderId="4" xfId="0" applyNumberFormat="1" applyFont="1" applyBorder="1" applyAlignment="1">
      <alignment horizontal="right"/>
    </xf>
    <xf numFmtId="44" fontId="4" fillId="0" borderId="4" xfId="0" applyNumberFormat="1" applyFont="1" applyBorder="1"/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2" fontId="1" fillId="0" borderId="0" xfId="0" applyNumberFormat="1" applyFont="1"/>
    <xf numFmtId="0" fontId="2" fillId="3" borderId="4" xfId="0" applyFont="1" applyFill="1" applyBorder="1" applyAlignment="1">
      <alignment horizontal="center"/>
    </xf>
    <xf numFmtId="44" fontId="2" fillId="3" borderId="4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0"/>
  <sheetViews>
    <sheetView tabSelected="1" topLeftCell="A13" zoomScale="70" zoomScaleNormal="70" workbookViewId="0">
      <selection activeCell="E21" sqref="E21"/>
    </sheetView>
  </sheetViews>
  <sheetFormatPr defaultColWidth="9.109375" defaultRowHeight="18" x14ac:dyDescent="0.35"/>
  <cols>
    <col min="1" max="1" width="11.6640625" style="2" customWidth="1"/>
    <col min="2" max="2" width="38.5546875" style="4" customWidth="1"/>
    <col min="3" max="3" width="51.109375" style="4" customWidth="1"/>
    <col min="4" max="4" width="24.44140625" style="3" customWidth="1"/>
    <col min="5" max="5" width="31.33203125" style="3" customWidth="1"/>
    <col min="6" max="6" width="22.6640625" style="2" customWidth="1"/>
    <col min="7" max="7" width="1.44140625" style="2" customWidth="1"/>
    <col min="8" max="8" width="20.21875" style="1" customWidth="1"/>
    <col min="9" max="9" width="16.33203125" style="1" customWidth="1"/>
    <col min="10" max="10" width="11.44140625" style="6" customWidth="1"/>
    <col min="11" max="11" width="9.6640625" style="1" bestFit="1" customWidth="1"/>
    <col min="12" max="16384" width="9.109375" style="1"/>
  </cols>
  <sheetData>
    <row r="1" spans="1:11" ht="57" customHeight="1" x14ac:dyDescent="0.45">
      <c r="A1" s="17" t="s">
        <v>0</v>
      </c>
      <c r="B1" s="18"/>
      <c r="C1" s="32" t="s">
        <v>69</v>
      </c>
      <c r="D1" s="32"/>
      <c r="E1" s="32"/>
      <c r="F1" s="19"/>
      <c r="G1" s="19"/>
      <c r="H1" s="18" t="s">
        <v>11</v>
      </c>
      <c r="I1" s="20">
        <v>3</v>
      </c>
    </row>
    <row r="2" spans="1:11" ht="33" customHeight="1" x14ac:dyDescent="0.35">
      <c r="A2" s="7" t="s">
        <v>1</v>
      </c>
      <c r="B2" s="7"/>
      <c r="C2" s="7" t="s">
        <v>26</v>
      </c>
      <c r="D2" s="33" t="s">
        <v>6</v>
      </c>
      <c r="E2" s="33"/>
      <c r="F2" s="7" t="s">
        <v>2</v>
      </c>
      <c r="G2" s="7"/>
      <c r="H2" s="7" t="s">
        <v>3</v>
      </c>
      <c r="I2" s="21" t="s">
        <v>4</v>
      </c>
    </row>
    <row r="3" spans="1:11" ht="34.799999999999997" customHeight="1" x14ac:dyDescent="0.35">
      <c r="A3" s="7">
        <v>32</v>
      </c>
      <c r="B3" s="8" t="s">
        <v>27</v>
      </c>
      <c r="C3" s="12" t="s">
        <v>70</v>
      </c>
      <c r="D3" s="8" t="s">
        <v>38</v>
      </c>
      <c r="E3" s="8" t="s">
        <v>40</v>
      </c>
      <c r="F3" s="10" t="s">
        <v>7</v>
      </c>
      <c r="G3" s="11"/>
      <c r="H3" s="16" t="s">
        <v>49</v>
      </c>
      <c r="I3" s="21">
        <v>1093.3599999999999</v>
      </c>
      <c r="J3" s="6" t="s">
        <v>52</v>
      </c>
    </row>
    <row r="4" spans="1:11" ht="34.950000000000003" customHeight="1" x14ac:dyDescent="0.35">
      <c r="A4" s="7">
        <v>33</v>
      </c>
      <c r="B4" s="13" t="s">
        <v>29</v>
      </c>
      <c r="C4" s="9" t="s">
        <v>73</v>
      </c>
      <c r="D4" s="8" t="s">
        <v>30</v>
      </c>
      <c r="E4" s="8" t="s">
        <v>17</v>
      </c>
      <c r="F4" s="10" t="s">
        <v>5</v>
      </c>
      <c r="G4" s="14"/>
      <c r="H4" s="10" t="s">
        <v>10</v>
      </c>
      <c r="I4" s="21">
        <f>SUM(90*65%)</f>
        <v>58.5</v>
      </c>
      <c r="J4" s="6" t="s">
        <v>52</v>
      </c>
      <c r="K4" s="28"/>
    </row>
    <row r="5" spans="1:11" ht="34.950000000000003" customHeight="1" x14ac:dyDescent="0.35">
      <c r="A5" s="7">
        <v>34</v>
      </c>
      <c r="B5" s="8" t="s">
        <v>41</v>
      </c>
      <c r="C5" s="13" t="s">
        <v>74</v>
      </c>
      <c r="D5" s="8" t="s">
        <v>42</v>
      </c>
      <c r="E5" s="8" t="s">
        <v>43</v>
      </c>
      <c r="F5" s="10" t="s">
        <v>8</v>
      </c>
      <c r="G5" s="14"/>
      <c r="H5" s="10" t="s">
        <v>10</v>
      </c>
      <c r="I5" s="22">
        <v>35.25</v>
      </c>
      <c r="J5" s="6" t="s">
        <v>52</v>
      </c>
      <c r="K5" s="28"/>
    </row>
    <row r="6" spans="1:11" ht="34.950000000000003" customHeight="1" x14ac:dyDescent="0.35">
      <c r="A6" s="7">
        <v>35</v>
      </c>
      <c r="B6" s="8" t="s">
        <v>45</v>
      </c>
      <c r="C6" s="9" t="s">
        <v>53</v>
      </c>
      <c r="D6" s="12" t="s">
        <v>46</v>
      </c>
      <c r="E6" s="8" t="s">
        <v>9</v>
      </c>
      <c r="F6" s="10" t="s">
        <v>5</v>
      </c>
      <c r="G6" s="14"/>
      <c r="H6" s="10" t="s">
        <v>10</v>
      </c>
      <c r="I6" s="21">
        <f>SUM(3*17)</f>
        <v>51</v>
      </c>
      <c r="J6" s="6" t="s">
        <v>52</v>
      </c>
    </row>
    <row r="7" spans="1:11" ht="34.950000000000003" customHeight="1" x14ac:dyDescent="0.35">
      <c r="A7" s="7">
        <v>36</v>
      </c>
      <c r="B7" s="8" t="s">
        <v>79</v>
      </c>
      <c r="C7" s="9" t="s">
        <v>80</v>
      </c>
      <c r="D7" s="12" t="s">
        <v>81</v>
      </c>
      <c r="E7" s="8" t="s">
        <v>82</v>
      </c>
      <c r="F7" s="7" t="s">
        <v>5</v>
      </c>
      <c r="G7" s="14"/>
      <c r="H7" s="10" t="s">
        <v>10</v>
      </c>
      <c r="I7" s="21">
        <v>88</v>
      </c>
      <c r="J7" s="6" t="s">
        <v>52</v>
      </c>
    </row>
    <row r="8" spans="1:11" ht="34.950000000000003" customHeight="1" x14ac:dyDescent="0.35">
      <c r="A8" s="7">
        <v>37</v>
      </c>
      <c r="B8" s="25" t="s">
        <v>94</v>
      </c>
      <c r="C8" s="9" t="s">
        <v>89</v>
      </c>
      <c r="D8" s="12" t="s">
        <v>90</v>
      </c>
      <c r="E8" s="8" t="s">
        <v>9</v>
      </c>
      <c r="F8" s="10" t="s">
        <v>91</v>
      </c>
      <c r="G8" s="14"/>
      <c r="H8" s="10" t="s">
        <v>10</v>
      </c>
      <c r="I8" s="21">
        <v>1000</v>
      </c>
      <c r="J8" s="6" t="s">
        <v>52</v>
      </c>
    </row>
    <row r="9" spans="1:11" ht="33.6" customHeight="1" x14ac:dyDescent="0.35">
      <c r="A9" s="7">
        <v>38</v>
      </c>
      <c r="B9" s="27" t="s">
        <v>92</v>
      </c>
      <c r="C9" s="9" t="s">
        <v>89</v>
      </c>
      <c r="D9" s="12" t="s">
        <v>93</v>
      </c>
      <c r="E9" s="8" t="s">
        <v>9</v>
      </c>
      <c r="F9" s="10" t="s">
        <v>91</v>
      </c>
      <c r="G9" s="14"/>
      <c r="H9" s="10" t="s">
        <v>10</v>
      </c>
      <c r="I9" s="21">
        <v>1000</v>
      </c>
      <c r="J9" s="6" t="s">
        <v>52</v>
      </c>
    </row>
    <row r="10" spans="1:11" ht="33.6" customHeight="1" x14ac:dyDescent="0.35">
      <c r="A10" s="7">
        <v>39</v>
      </c>
      <c r="B10" s="27" t="s">
        <v>65</v>
      </c>
      <c r="C10" s="9" t="s">
        <v>111</v>
      </c>
      <c r="D10" s="12" t="s">
        <v>66</v>
      </c>
      <c r="E10" s="8" t="s">
        <v>67</v>
      </c>
      <c r="F10" s="10" t="s">
        <v>68</v>
      </c>
      <c r="G10" s="14"/>
      <c r="H10" s="10" t="s">
        <v>10</v>
      </c>
      <c r="I10" s="21">
        <v>835.51</v>
      </c>
      <c r="J10" s="6" t="s">
        <v>52</v>
      </c>
    </row>
    <row r="11" spans="1:11" ht="33.6" customHeight="1" x14ac:dyDescent="0.35">
      <c r="A11" s="7">
        <v>40</v>
      </c>
      <c r="B11" s="8" t="s">
        <v>95</v>
      </c>
      <c r="C11" s="9" t="s">
        <v>96</v>
      </c>
      <c r="D11" s="12" t="s">
        <v>98</v>
      </c>
      <c r="E11" s="8" t="s">
        <v>100</v>
      </c>
      <c r="F11" s="7" t="s">
        <v>99</v>
      </c>
      <c r="G11" s="14"/>
      <c r="H11" s="10" t="s">
        <v>10</v>
      </c>
      <c r="I11" s="21">
        <v>105.49</v>
      </c>
      <c r="J11" s="6" t="s">
        <v>52</v>
      </c>
    </row>
    <row r="12" spans="1:11" ht="33.6" customHeight="1" x14ac:dyDescent="0.35">
      <c r="A12" s="7">
        <v>41</v>
      </c>
      <c r="B12" s="8" t="s">
        <v>95</v>
      </c>
      <c r="C12" s="9" t="s">
        <v>97</v>
      </c>
      <c r="D12" s="12" t="s">
        <v>98</v>
      </c>
      <c r="E12" s="8" t="s">
        <v>100</v>
      </c>
      <c r="F12" s="7" t="s">
        <v>101</v>
      </c>
      <c r="G12" s="14"/>
      <c r="H12" s="10" t="s">
        <v>10</v>
      </c>
      <c r="I12" s="21">
        <v>448.98</v>
      </c>
      <c r="J12" s="6" t="s">
        <v>52</v>
      </c>
    </row>
    <row r="13" spans="1:11" ht="33.6" customHeight="1" x14ac:dyDescent="0.35">
      <c r="A13" s="7">
        <v>42</v>
      </c>
      <c r="B13" s="8" t="s">
        <v>102</v>
      </c>
      <c r="C13" s="9" t="s">
        <v>103</v>
      </c>
      <c r="D13" s="12" t="s">
        <v>104</v>
      </c>
      <c r="E13" s="8" t="s">
        <v>50</v>
      </c>
      <c r="F13" s="7" t="s">
        <v>105</v>
      </c>
      <c r="G13" s="14"/>
      <c r="H13" s="10" t="s">
        <v>10</v>
      </c>
      <c r="I13" s="21">
        <f>SUM(1398.79+1272.67)</f>
        <v>2671.46</v>
      </c>
      <c r="J13" s="6" t="s">
        <v>52</v>
      </c>
    </row>
    <row r="14" spans="1:11" ht="49.2" customHeight="1" x14ac:dyDescent="0.35">
      <c r="A14" s="7">
        <v>43</v>
      </c>
      <c r="B14" s="12" t="s">
        <v>112</v>
      </c>
      <c r="C14" s="9" t="s">
        <v>106</v>
      </c>
      <c r="D14" s="12" t="s">
        <v>107</v>
      </c>
      <c r="E14" s="12" t="s">
        <v>113</v>
      </c>
      <c r="F14" s="7" t="s">
        <v>114</v>
      </c>
      <c r="G14" s="14"/>
      <c r="H14" s="10" t="s">
        <v>10</v>
      </c>
      <c r="I14" s="21">
        <v>100</v>
      </c>
      <c r="J14" s="6" t="s">
        <v>52</v>
      </c>
    </row>
    <row r="15" spans="1:11" ht="33.6" customHeight="1" x14ac:dyDescent="0.35">
      <c r="A15" s="7">
        <v>44</v>
      </c>
      <c r="B15" s="8" t="s">
        <v>44</v>
      </c>
      <c r="C15" s="9" t="s">
        <v>75</v>
      </c>
      <c r="D15" s="12" t="s">
        <v>34</v>
      </c>
      <c r="E15" s="8" t="s">
        <v>35</v>
      </c>
      <c r="F15" s="10" t="s">
        <v>5</v>
      </c>
      <c r="G15" s="14"/>
      <c r="H15" s="16" t="s">
        <v>76</v>
      </c>
      <c r="I15" s="21">
        <v>172.46</v>
      </c>
      <c r="J15" s="6" t="s">
        <v>52</v>
      </c>
    </row>
    <row r="16" spans="1:11" ht="33.6" customHeight="1" x14ac:dyDescent="0.35">
      <c r="A16" s="7">
        <v>45</v>
      </c>
      <c r="B16" s="12" t="s">
        <v>54</v>
      </c>
      <c r="C16" s="9" t="s">
        <v>83</v>
      </c>
      <c r="D16" s="12" t="s">
        <v>55</v>
      </c>
      <c r="E16" s="8" t="s">
        <v>56</v>
      </c>
      <c r="F16" s="10" t="s">
        <v>5</v>
      </c>
      <c r="G16" s="14"/>
      <c r="H16" s="16" t="s">
        <v>76</v>
      </c>
      <c r="I16" s="21"/>
      <c r="J16" s="6" t="s">
        <v>77</v>
      </c>
    </row>
    <row r="17" spans="1:10" ht="33.6" customHeight="1" x14ac:dyDescent="0.35">
      <c r="A17" s="7">
        <v>46</v>
      </c>
      <c r="B17" s="25" t="s">
        <v>54</v>
      </c>
      <c r="C17" s="9" t="s">
        <v>84</v>
      </c>
      <c r="D17" s="12" t="s">
        <v>55</v>
      </c>
      <c r="E17" s="8" t="s">
        <v>56</v>
      </c>
      <c r="F17" s="10" t="s">
        <v>59</v>
      </c>
      <c r="G17" s="14"/>
      <c r="H17" s="16" t="s">
        <v>85</v>
      </c>
      <c r="I17" s="21">
        <v>69.53</v>
      </c>
      <c r="J17" s="6" t="s">
        <v>86</v>
      </c>
    </row>
    <row r="18" spans="1:10" ht="33.6" customHeight="1" x14ac:dyDescent="0.35">
      <c r="A18" s="7">
        <v>47</v>
      </c>
      <c r="B18" s="8" t="s">
        <v>60</v>
      </c>
      <c r="C18" s="9" t="s">
        <v>87</v>
      </c>
      <c r="D18" s="12" t="s">
        <v>57</v>
      </c>
      <c r="E18" s="8" t="s">
        <v>58</v>
      </c>
      <c r="F18" s="7" t="s">
        <v>59</v>
      </c>
      <c r="G18" s="14"/>
      <c r="H18" s="16" t="s">
        <v>85</v>
      </c>
      <c r="I18" s="21"/>
      <c r="J18" s="6" t="s">
        <v>78</v>
      </c>
    </row>
    <row r="19" spans="1:10" ht="33.6" customHeight="1" x14ac:dyDescent="0.35">
      <c r="A19" s="7">
        <v>48</v>
      </c>
      <c r="B19" s="12" t="s">
        <v>28</v>
      </c>
      <c r="C19" s="9" t="s">
        <v>71</v>
      </c>
      <c r="D19" s="9" t="s">
        <v>24</v>
      </c>
      <c r="E19" s="9" t="s">
        <v>25</v>
      </c>
      <c r="F19" s="7" t="s">
        <v>23</v>
      </c>
      <c r="G19" s="7"/>
      <c r="H19" s="16" t="s">
        <v>72</v>
      </c>
      <c r="I19" s="21"/>
      <c r="J19" s="6" t="s">
        <v>119</v>
      </c>
    </row>
    <row r="20" spans="1:10" ht="33.6" customHeight="1" x14ac:dyDescent="0.35">
      <c r="A20" s="7">
        <v>49</v>
      </c>
      <c r="B20" s="8" t="s">
        <v>108</v>
      </c>
      <c r="C20" s="9" t="s">
        <v>109</v>
      </c>
      <c r="D20" s="12"/>
      <c r="E20" s="8"/>
      <c r="F20" s="7" t="s">
        <v>5</v>
      </c>
      <c r="G20" s="14"/>
      <c r="H20" s="7" t="s">
        <v>110</v>
      </c>
      <c r="I20" s="21">
        <v>35.159999999999997</v>
      </c>
      <c r="J20" s="6" t="s">
        <v>52</v>
      </c>
    </row>
    <row r="21" spans="1:10" ht="33.6" customHeight="1" x14ac:dyDescent="0.35">
      <c r="A21" s="7">
        <v>50</v>
      </c>
      <c r="B21" s="8" t="s">
        <v>120</v>
      </c>
      <c r="C21" s="9" t="s">
        <v>121</v>
      </c>
      <c r="D21" s="12" t="s">
        <v>123</v>
      </c>
      <c r="E21" s="8" t="s">
        <v>124</v>
      </c>
      <c r="F21" s="7" t="s">
        <v>122</v>
      </c>
      <c r="G21" s="14"/>
      <c r="H21" s="7" t="s">
        <v>10</v>
      </c>
      <c r="I21" s="21">
        <v>69.989999999999995</v>
      </c>
      <c r="J21" s="6" t="s">
        <v>52</v>
      </c>
    </row>
    <row r="22" spans="1:10" ht="33.6" customHeight="1" x14ac:dyDescent="0.35">
      <c r="A22" s="7"/>
      <c r="B22" s="8" t="s">
        <v>116</v>
      </c>
      <c r="C22" s="9" t="s">
        <v>117</v>
      </c>
      <c r="D22" s="12"/>
      <c r="E22" s="8"/>
      <c r="F22" s="7" t="s">
        <v>5</v>
      </c>
      <c r="G22" s="14"/>
      <c r="H22" s="7" t="s">
        <v>118</v>
      </c>
      <c r="I22" s="21">
        <v>0</v>
      </c>
      <c r="J22" s="6" t="s">
        <v>52</v>
      </c>
    </row>
    <row r="23" spans="1:10" ht="33.6" customHeight="1" x14ac:dyDescent="0.35">
      <c r="A23" s="7"/>
      <c r="B23" s="27" t="s">
        <v>61</v>
      </c>
      <c r="C23" s="9" t="s">
        <v>88</v>
      </c>
      <c r="D23" s="12" t="s">
        <v>62</v>
      </c>
      <c r="E23" s="8" t="s">
        <v>63</v>
      </c>
      <c r="F23" s="10" t="s">
        <v>64</v>
      </c>
      <c r="G23" s="14"/>
      <c r="H23" s="10" t="s">
        <v>115</v>
      </c>
      <c r="I23" s="21">
        <v>0</v>
      </c>
      <c r="J23" s="6" t="s">
        <v>52</v>
      </c>
    </row>
    <row r="24" spans="1:10" ht="33.6" customHeight="1" x14ac:dyDescent="0.35">
      <c r="A24" s="26"/>
      <c r="B24" s="27"/>
      <c r="C24" s="9"/>
      <c r="D24" s="12"/>
      <c r="E24" s="8"/>
      <c r="F24" s="10"/>
      <c r="G24" s="14"/>
      <c r="H24" s="29" t="s">
        <v>51</v>
      </c>
      <c r="I24" s="30">
        <f>SUM(I3:I23)</f>
        <v>7834.69</v>
      </c>
    </row>
    <row r="25" spans="1:10" ht="27" customHeight="1" x14ac:dyDescent="0.35">
      <c r="A25" s="31" t="s">
        <v>21</v>
      </c>
      <c r="B25" s="31"/>
      <c r="C25" s="8" t="s">
        <v>12</v>
      </c>
      <c r="D25" s="10" t="s">
        <v>13</v>
      </c>
      <c r="E25" s="10"/>
      <c r="F25" s="33" t="s">
        <v>22</v>
      </c>
      <c r="G25" s="33"/>
      <c r="H25" s="33"/>
      <c r="I25" s="33"/>
    </row>
    <row r="26" spans="1:10" ht="30" customHeight="1" x14ac:dyDescent="0.35">
      <c r="A26" s="31" t="s">
        <v>18</v>
      </c>
      <c r="B26" s="31"/>
      <c r="C26" s="8" t="s">
        <v>14</v>
      </c>
      <c r="D26" s="15">
        <v>45365</v>
      </c>
      <c r="E26" s="15"/>
      <c r="F26" s="33"/>
      <c r="G26" s="33"/>
      <c r="H26" s="33"/>
      <c r="I26" s="33"/>
    </row>
    <row r="27" spans="1:10" ht="30" customHeight="1" x14ac:dyDescent="0.35">
      <c r="A27" s="31" t="s">
        <v>19</v>
      </c>
      <c r="B27" s="31"/>
      <c r="C27" s="8" t="s">
        <v>15</v>
      </c>
      <c r="D27" s="15">
        <v>45365</v>
      </c>
      <c r="E27" s="15"/>
      <c r="F27" s="34"/>
      <c r="G27" s="34"/>
      <c r="H27" s="34"/>
      <c r="I27" s="34"/>
    </row>
    <row r="28" spans="1:10" ht="30" customHeight="1" x14ac:dyDescent="0.7">
      <c r="A28" s="31" t="s">
        <v>20</v>
      </c>
      <c r="B28" s="31"/>
      <c r="C28" s="8" t="s">
        <v>16</v>
      </c>
      <c r="D28" s="15">
        <v>45365</v>
      </c>
      <c r="E28" s="15"/>
      <c r="F28" s="35"/>
      <c r="G28" s="35"/>
      <c r="H28" s="35"/>
      <c r="I28" s="35"/>
    </row>
    <row r="29" spans="1:10" ht="30" customHeight="1" x14ac:dyDescent="0.35">
      <c r="A29" s="31" t="s">
        <v>31</v>
      </c>
      <c r="B29" s="31"/>
      <c r="C29" s="8" t="s">
        <v>16</v>
      </c>
      <c r="D29" s="15">
        <v>45365</v>
      </c>
      <c r="E29" s="15"/>
      <c r="F29" s="34"/>
      <c r="G29" s="33"/>
      <c r="H29" s="33"/>
      <c r="I29" s="33"/>
    </row>
    <row r="30" spans="1:10" ht="30" customHeight="1" x14ac:dyDescent="0.35">
      <c r="A30" s="31" t="s">
        <v>48</v>
      </c>
      <c r="B30" s="31"/>
      <c r="C30" s="8" t="s">
        <v>16</v>
      </c>
      <c r="D30" s="15">
        <v>45365</v>
      </c>
      <c r="E30" s="15"/>
      <c r="F30" s="33"/>
      <c r="G30" s="33"/>
      <c r="H30" s="33"/>
      <c r="I30" s="33"/>
    </row>
    <row r="31" spans="1:10" ht="15" customHeight="1" x14ac:dyDescent="0.35">
      <c r="A31" s="8"/>
      <c r="B31" s="8"/>
      <c r="C31" s="8"/>
      <c r="D31" s="8"/>
      <c r="E31" s="15"/>
      <c r="F31" s="10"/>
      <c r="G31" s="10"/>
      <c r="H31" s="10"/>
      <c r="I31" s="10"/>
    </row>
    <row r="32" spans="1:10" ht="21" customHeight="1" x14ac:dyDescent="0.35">
      <c r="A32" s="31" t="s">
        <v>47</v>
      </c>
      <c r="B32" s="31"/>
      <c r="C32" s="8"/>
      <c r="D32" s="31"/>
      <c r="E32" s="31"/>
      <c r="F32" s="13"/>
      <c r="G32" s="13"/>
      <c r="H32" s="13"/>
      <c r="I32" s="10"/>
    </row>
    <row r="33" spans="1:9" ht="34.950000000000003" customHeight="1" x14ac:dyDescent="0.35">
      <c r="A33" s="12" t="s">
        <v>32</v>
      </c>
      <c r="B33" s="23">
        <f>I24</f>
        <v>7834.69</v>
      </c>
      <c r="C33" s="23"/>
      <c r="D33" s="31" t="s">
        <v>36</v>
      </c>
      <c r="E33" s="31"/>
      <c r="F33" s="13"/>
      <c r="G33" s="13"/>
      <c r="H33" s="13"/>
      <c r="I33" s="10"/>
    </row>
    <row r="34" spans="1:9" ht="34.950000000000003" customHeight="1" x14ac:dyDescent="0.35">
      <c r="A34" s="12" t="s">
        <v>33</v>
      </c>
      <c r="B34" s="23">
        <f>I24</f>
        <v>7834.69</v>
      </c>
      <c r="C34" s="23"/>
      <c r="D34" s="31" t="s">
        <v>37</v>
      </c>
      <c r="E34" s="31"/>
      <c r="F34" s="31"/>
      <c r="G34" s="13"/>
      <c r="H34" s="24" t="s">
        <v>39</v>
      </c>
      <c r="I34" s="15">
        <f>D26</f>
        <v>45365</v>
      </c>
    </row>
    <row r="40" spans="1:9" x14ac:dyDescent="0.35">
      <c r="F40" s="5"/>
    </row>
  </sheetData>
  <mergeCells count="18">
    <mergeCell ref="A25:B25"/>
    <mergeCell ref="C1:E1"/>
    <mergeCell ref="D2:E2"/>
    <mergeCell ref="A32:B32"/>
    <mergeCell ref="F25:I25"/>
    <mergeCell ref="F26:I26"/>
    <mergeCell ref="F27:I27"/>
    <mergeCell ref="F28:I28"/>
    <mergeCell ref="F29:I29"/>
    <mergeCell ref="F30:I30"/>
    <mergeCell ref="A26:B26"/>
    <mergeCell ref="D34:F34"/>
    <mergeCell ref="D33:E33"/>
    <mergeCell ref="A27:B27"/>
    <mergeCell ref="A28:B28"/>
    <mergeCell ref="A29:B29"/>
    <mergeCell ref="A30:B30"/>
    <mergeCell ref="D32:E32"/>
  </mergeCells>
  <phoneticPr fontId="14" type="noConversion"/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2024-03-14T17:55:44Z</cp:lastPrinted>
  <dcterms:created xsi:type="dcterms:W3CDTF">2015-03-11T20:47:27Z</dcterms:created>
  <dcterms:modified xsi:type="dcterms:W3CDTF">2024-04-10T17:41:20Z</dcterms:modified>
</cp:coreProperties>
</file>