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July Attachments/"/>
    </mc:Choice>
  </mc:AlternateContent>
  <xr:revisionPtr revIDLastSave="0" documentId="8_{05F64BBC-F8A7-4E5F-BAD7-3078CF2B89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4" i="1" l="1"/>
  <c r="I6" i="1" l="1"/>
  <c r="I19" i="1" s="1"/>
  <c r="B28" i="1" s="1"/>
  <c r="I29" i="1" l="1"/>
  <c r="B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>Patti Gustafson:
NEW RATES EFFECTIVE: DEC. 01, 2023 THRU NOV. 30, 2024</t>
        </r>
        <r>
          <rPr>
            <sz val="9"/>
            <color indexed="81"/>
            <rFont val="Tahoma"/>
            <family val="2"/>
          </rPr>
          <t xml:space="preserve">
CY 2024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</commentList>
</comments>
</file>

<file path=xl/sharedStrings.xml><?xml version="1.0" encoding="utf-8"?>
<sst xmlns="http://schemas.openxmlformats.org/spreadsheetml/2006/main" count="139" uniqueCount="106">
  <si>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</si>
  <si>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</si>
  <si>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</si>
  <si>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</si>
  <si>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</si>
  <si>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</si>
  <si>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</si>
  <si>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</si>
  <si>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</si>
  <si>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</si>
  <si>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</si>
  <si>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</si>
  <si>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</si>
  <si>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</si>
  <si>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</si>
  <si>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</si>
  <si>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</si>
  <si>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</si>
  <si>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</si>
  <si>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</si>
  <si>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</si>
  <si>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</si>
  <si>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</si>
  <si>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</si>
  <si>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</si>
  <si>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</si>
  <si>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</si>
  <si>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</si>
  <si>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</si>
  <si>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</si>
  <si>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</si>
  <si>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</si>
  <si>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</si>
  <si>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</si>
  <si>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</si>
  <si>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</si>
  <si>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</si>
  <si>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</si>
  <si>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</si>
  <si>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</si>
  <si>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</si>
  <si>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</si>
  <si>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</si>
  <si>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</si>
  <si>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</si>
  <si>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</si>
  <si>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</si>
  <si>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</si>
  <si>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</si>
  <si>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 xml:space="preserve">To Be Paid online: </t>
  </si>
  <si>
    <t>TOTAL….....</t>
  </si>
  <si>
    <t>Maintenance Services for:  3 hrs @ $17</t>
  </si>
  <si>
    <t>National Grid</t>
  </si>
  <si>
    <t>PO Box 371376</t>
  </si>
  <si>
    <t>Pittsburgh, PA 15250-7376</t>
  </si>
  <si>
    <t>101 Summer Street, 2nd Floor</t>
  </si>
  <si>
    <t>Boston, MA  02110</t>
  </si>
  <si>
    <t>A.5182.4</t>
  </si>
  <si>
    <t>NEXAMP</t>
  </si>
  <si>
    <t>Office State Comptroller</t>
  </si>
  <si>
    <t>Justice Court Fund, PO Box 271</t>
  </si>
  <si>
    <t>Albany, NY 12201-0271</t>
  </si>
  <si>
    <t>A.631</t>
  </si>
  <si>
    <t>Schoharie, NY 12157</t>
  </si>
  <si>
    <t>A.1220.47</t>
  </si>
  <si>
    <t>Evening Star Bookkeeping</t>
  </si>
  <si>
    <t xml:space="preserve">PO Box </t>
  </si>
  <si>
    <t>ok</t>
  </si>
  <si>
    <t>Internet Service:  2024</t>
  </si>
  <si>
    <t xml:space="preserve">Auto Debit: </t>
  </si>
  <si>
    <t>Carrot-Top Industries</t>
  </si>
  <si>
    <t>PO Box 736831</t>
  </si>
  <si>
    <t>Dallas, TX 75373</t>
  </si>
  <si>
    <t>A.1670.4</t>
  </si>
  <si>
    <t>JULY 2024</t>
  </si>
  <si>
    <t>Starlink Internet - Stipend for July 2024</t>
  </si>
  <si>
    <t>need inv</t>
  </si>
  <si>
    <t>Refuse Collection: June  2024  Inv# 183539</t>
  </si>
  <si>
    <t>Big State Industrial Supply</t>
  </si>
  <si>
    <t>OSHA First-Aid Kit for Garage/Building</t>
  </si>
  <si>
    <t>PO Box 5410</t>
  </si>
  <si>
    <t>Riveside, CA 92517</t>
  </si>
  <si>
    <t>Revolution Solar</t>
  </si>
  <si>
    <t>Electric Charger &amp; Installation (Grant Funded)</t>
  </si>
  <si>
    <t>709 Co Hwy 33</t>
  </si>
  <si>
    <t>Cooperstown, NY 13326</t>
  </si>
  <si>
    <t xml:space="preserve">Inv#131179  10 Brackets for silver finish flag ples                                               </t>
  </si>
  <si>
    <t>Telephone for:   7/03/24 - 8/4/24</t>
  </si>
  <si>
    <t>lp 173.88</t>
  </si>
  <si>
    <t>lp 38.19</t>
  </si>
  <si>
    <t>lp 89.24</t>
  </si>
  <si>
    <t>Reimbursement for: Black Printer Ink, Race Printing re Salt Shed Sign</t>
  </si>
  <si>
    <t>Adair Road</t>
  </si>
  <si>
    <t>OCX-Otsego Computer Experts</t>
  </si>
  <si>
    <t>PO Box 124</t>
  </si>
  <si>
    <t>lp 726.06</t>
  </si>
  <si>
    <t>lp40.35</t>
  </si>
  <si>
    <t>Service: June 2024</t>
  </si>
  <si>
    <t>Justice Court Fees: May = $0.00 none</t>
  </si>
  <si>
    <t>n/a</t>
  </si>
  <si>
    <t xml:space="preserve">Street Light Account.  Inv No. ___________                                                   Production Period:                                   Breakdown Amount:                  </t>
  </si>
  <si>
    <t>Insurance &amp; Dental Premium: August 2024</t>
  </si>
  <si>
    <t>4 hrs NYSERDA Recertification   &amp;     &amp; 1 hrs Lap Top Repair</t>
  </si>
  <si>
    <t xml:space="preserve">Electric Account No: 48013-57106   Location: Garage Bldg                              Period:  </t>
  </si>
  <si>
    <t xml:space="preserve">Electric Account No: 63952-94109     Location:  Street Lights                              Period: May 20, 2024  - June 20, 2024                                   </t>
  </si>
  <si>
    <t>Pre-Paid on 07/22/24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</si>
</sst>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2" fontId="1" fillId="0" borderId="0" xfId="0" applyNumberFormat="1" applyFont="1"/>
    <xf numFmtId="0" fontId="2" fillId="3" borderId="4" xfId="0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right"/>
    </xf>
    <xf numFmtId="4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44" fontId="2" fillId="0" borderId="6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tabSelected="1" topLeftCell="A10" zoomScale="60" zoomScaleNormal="60" workbookViewId="0">
      <selection activeCell="I18" sqref="I18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64.664062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1.44140625" style="6" customWidth="1"/>
    <col min="11" max="11" width="9.6640625" style="1" bestFit="1" customWidth="1"/>
    <col min="12" max="16384" width="9.109375" style="1"/>
  </cols>
  <sheetData>
    <row r="1" spans="1:11" ht="31.2" customHeight="1" x14ac:dyDescent="0.45">
      <c r="A1" s="17" t="s">
        <v>0</v>
      </c>
      <c r="B1" s="18"/>
      <c r="C1" s="38" t="s">
        <v>74</v>
      </c>
      <c r="D1" s="38"/>
      <c r="E1" s="38"/>
      <c r="F1" s="19"/>
      <c r="G1" s="19"/>
      <c r="H1" s="18" t="s">
        <v>11</v>
      </c>
      <c r="I1" s="20">
        <v>7</v>
      </c>
    </row>
    <row r="2" spans="1:11" ht="33" customHeight="1" x14ac:dyDescent="0.35">
      <c r="A2" s="7" t="s">
        <v>1</v>
      </c>
      <c r="B2" s="7"/>
      <c r="C2" s="7" t="s">
        <v>26</v>
      </c>
      <c r="D2" s="39" t="s">
        <v>6</v>
      </c>
      <c r="E2" s="39"/>
      <c r="F2" s="7" t="s">
        <v>2</v>
      </c>
      <c r="G2" s="7"/>
      <c r="H2" s="7" t="s">
        <v>3</v>
      </c>
      <c r="I2" s="21" t="s">
        <v>4</v>
      </c>
    </row>
    <row r="3" spans="1:11" ht="34.799999999999997" customHeight="1" x14ac:dyDescent="0.35">
      <c r="A3" s="7">
        <v>96</v>
      </c>
      <c r="B3" s="8" t="s">
        <v>27</v>
      </c>
      <c r="C3" s="12" t="s">
        <v>101</v>
      </c>
      <c r="D3" s="8" t="s">
        <v>38</v>
      </c>
      <c r="E3" s="8" t="s">
        <v>40</v>
      </c>
      <c r="F3" s="10" t="s">
        <v>7</v>
      </c>
      <c r="G3" s="11"/>
      <c r="H3" s="16" t="s">
        <v>49</v>
      </c>
      <c r="I3" s="21">
        <v>1093.3599999999999</v>
      </c>
    </row>
    <row r="4" spans="1:11" ht="34.950000000000003" customHeight="1" x14ac:dyDescent="0.35">
      <c r="A4" s="7">
        <v>97</v>
      </c>
      <c r="B4" s="13" t="s">
        <v>29</v>
      </c>
      <c r="C4" s="9" t="s">
        <v>75</v>
      </c>
      <c r="D4" s="8" t="s">
        <v>30</v>
      </c>
      <c r="E4" s="8" t="s">
        <v>17</v>
      </c>
      <c r="F4" s="10" t="s">
        <v>5</v>
      </c>
      <c r="G4" s="14"/>
      <c r="H4" s="10" t="s">
        <v>10</v>
      </c>
      <c r="I4" s="21">
        <f>SUM(120*65%)</f>
        <v>78</v>
      </c>
      <c r="J4" s="6" t="s">
        <v>76</v>
      </c>
      <c r="K4" s="28"/>
    </row>
    <row r="5" spans="1:11" ht="34.950000000000003" customHeight="1" x14ac:dyDescent="0.35">
      <c r="A5" s="7">
        <v>98</v>
      </c>
      <c r="B5" s="8" t="s">
        <v>41</v>
      </c>
      <c r="C5" s="13" t="s">
        <v>77</v>
      </c>
      <c r="D5" s="8" t="s">
        <v>42</v>
      </c>
      <c r="E5" s="8" t="s">
        <v>43</v>
      </c>
      <c r="F5" s="10" t="s">
        <v>8</v>
      </c>
      <c r="G5" s="14"/>
      <c r="H5" s="10" t="s">
        <v>10</v>
      </c>
      <c r="I5" s="22">
        <v>35.25</v>
      </c>
      <c r="J5" s="6" t="s">
        <v>67</v>
      </c>
      <c r="K5" s="28"/>
    </row>
    <row r="6" spans="1:11" ht="34.950000000000003" customHeight="1" x14ac:dyDescent="0.35">
      <c r="A6" s="7">
        <v>99</v>
      </c>
      <c r="B6" s="8" t="s">
        <v>45</v>
      </c>
      <c r="C6" s="9" t="s">
        <v>51</v>
      </c>
      <c r="D6" s="12" t="s">
        <v>46</v>
      </c>
      <c r="E6" s="8" t="s">
        <v>9</v>
      </c>
      <c r="F6" s="10" t="s">
        <v>5</v>
      </c>
      <c r="G6" s="14"/>
      <c r="H6" s="10" t="s">
        <v>10</v>
      </c>
      <c r="I6" s="21">
        <f>SUM(3*17)</f>
        <v>51</v>
      </c>
    </row>
    <row r="7" spans="1:11" ht="34.950000000000003" customHeight="1" x14ac:dyDescent="0.35">
      <c r="A7" s="7">
        <v>100</v>
      </c>
      <c r="B7" s="8" t="s">
        <v>78</v>
      </c>
      <c r="C7" s="9" t="s">
        <v>79</v>
      </c>
      <c r="D7" s="12" t="s">
        <v>80</v>
      </c>
      <c r="E7" s="8" t="s">
        <v>81</v>
      </c>
      <c r="F7" s="10" t="s">
        <v>5</v>
      </c>
      <c r="G7" s="14"/>
      <c r="H7" s="10" t="s">
        <v>10</v>
      </c>
      <c r="I7" s="21">
        <v>139.80000000000001</v>
      </c>
      <c r="J7" s="6" t="s">
        <v>67</v>
      </c>
    </row>
    <row r="8" spans="1:11" ht="34.950000000000003" customHeight="1" x14ac:dyDescent="0.35">
      <c r="A8" s="7">
        <v>101</v>
      </c>
      <c r="B8" s="8" t="s">
        <v>82</v>
      </c>
      <c r="C8" s="9" t="s">
        <v>83</v>
      </c>
      <c r="D8" s="12" t="s">
        <v>84</v>
      </c>
      <c r="E8" s="8" t="s">
        <v>85</v>
      </c>
      <c r="F8" s="10" t="s">
        <v>5</v>
      </c>
      <c r="G8" s="14"/>
      <c r="H8" s="10" t="s">
        <v>10</v>
      </c>
      <c r="I8" s="21">
        <v>3897.21</v>
      </c>
      <c r="J8" s="6" t="s">
        <v>67</v>
      </c>
    </row>
    <row r="9" spans="1:11" ht="34.950000000000003" customHeight="1" x14ac:dyDescent="0.35">
      <c r="A9" s="7">
        <v>102</v>
      </c>
      <c r="B9" s="8" t="s">
        <v>70</v>
      </c>
      <c r="C9" s="9" t="s">
        <v>86</v>
      </c>
      <c r="D9" s="12" t="s">
        <v>71</v>
      </c>
      <c r="E9" s="8" t="s">
        <v>72</v>
      </c>
      <c r="F9" s="7" t="s">
        <v>5</v>
      </c>
      <c r="G9" s="14"/>
      <c r="H9" s="10" t="s">
        <v>10</v>
      </c>
      <c r="I9" s="21">
        <v>174.9</v>
      </c>
      <c r="J9" s="6" t="s">
        <v>67</v>
      </c>
    </row>
    <row r="10" spans="1:11" ht="34.950000000000003" customHeight="1" x14ac:dyDescent="0.35">
      <c r="A10" s="7">
        <v>103</v>
      </c>
      <c r="B10" s="8" t="s">
        <v>20</v>
      </c>
      <c r="C10" s="9" t="s">
        <v>91</v>
      </c>
      <c r="D10" s="12" t="s">
        <v>92</v>
      </c>
      <c r="E10" s="8" t="s">
        <v>9</v>
      </c>
      <c r="F10" s="7" t="s">
        <v>73</v>
      </c>
      <c r="G10" s="14"/>
      <c r="H10" s="10" t="s">
        <v>10</v>
      </c>
      <c r="I10" s="21">
        <f>SUM(16.38+57.24)</f>
        <v>73.62</v>
      </c>
      <c r="J10" s="6" t="s">
        <v>67</v>
      </c>
    </row>
    <row r="11" spans="1:11" ht="34.950000000000003" customHeight="1" x14ac:dyDescent="0.35">
      <c r="A11" s="7">
        <v>104</v>
      </c>
      <c r="B11" s="8" t="s">
        <v>93</v>
      </c>
      <c r="C11" s="9" t="s">
        <v>102</v>
      </c>
      <c r="D11" s="12" t="s">
        <v>94</v>
      </c>
      <c r="E11" s="8" t="s">
        <v>9</v>
      </c>
      <c r="F11" s="7" t="s">
        <v>5</v>
      </c>
      <c r="G11" s="14"/>
      <c r="H11" s="10" t="s">
        <v>10</v>
      </c>
      <c r="I11" s="21">
        <v>300</v>
      </c>
      <c r="J11" s="6" t="s">
        <v>67</v>
      </c>
    </row>
    <row r="12" spans="1:11" ht="33.6" customHeight="1" x14ac:dyDescent="0.35">
      <c r="A12" s="7">
        <v>105</v>
      </c>
      <c r="B12" s="8" t="s">
        <v>44</v>
      </c>
      <c r="C12" s="9" t="s">
        <v>87</v>
      </c>
      <c r="D12" s="12" t="s">
        <v>34</v>
      </c>
      <c r="E12" s="8" t="s">
        <v>35</v>
      </c>
      <c r="F12" s="10" t="s">
        <v>5</v>
      </c>
      <c r="G12" s="14"/>
      <c r="H12" s="16" t="s">
        <v>105</v>
      </c>
      <c r="I12" s="21">
        <v>173.35</v>
      </c>
      <c r="J12" s="6" t="s">
        <v>88</v>
      </c>
    </row>
    <row r="13" spans="1:11" ht="49.8" customHeight="1" x14ac:dyDescent="0.35">
      <c r="A13" s="7">
        <v>106</v>
      </c>
      <c r="B13" s="12" t="s">
        <v>52</v>
      </c>
      <c r="C13" s="9" t="s">
        <v>103</v>
      </c>
      <c r="D13" s="12" t="s">
        <v>53</v>
      </c>
      <c r="E13" s="8" t="s">
        <v>54</v>
      </c>
      <c r="F13" s="10" t="s">
        <v>5</v>
      </c>
      <c r="G13" s="14"/>
      <c r="H13" s="16" t="s">
        <v>105</v>
      </c>
      <c r="I13" s="21">
        <v>38.19</v>
      </c>
      <c r="J13" s="6" t="s">
        <v>89</v>
      </c>
    </row>
    <row r="14" spans="1:11" ht="52.2" customHeight="1" x14ac:dyDescent="0.35">
      <c r="A14" s="7">
        <v>107</v>
      </c>
      <c r="B14" s="25" t="s">
        <v>52</v>
      </c>
      <c r="C14" s="9" t="s">
        <v>104</v>
      </c>
      <c r="D14" s="12" t="s">
        <v>53</v>
      </c>
      <c r="E14" s="8" t="s">
        <v>54</v>
      </c>
      <c r="F14" s="10" t="s">
        <v>57</v>
      </c>
      <c r="G14" s="14"/>
      <c r="H14" s="16" t="s">
        <v>105</v>
      </c>
      <c r="I14" s="21">
        <v>8.34</v>
      </c>
      <c r="J14" s="6" t="s">
        <v>96</v>
      </c>
    </row>
    <row r="15" spans="1:11" ht="50.4" customHeight="1" x14ac:dyDescent="0.35">
      <c r="A15" s="7">
        <v>108</v>
      </c>
      <c r="B15" s="8" t="s">
        <v>58</v>
      </c>
      <c r="C15" s="9" t="s">
        <v>100</v>
      </c>
      <c r="D15" s="12" t="s">
        <v>55</v>
      </c>
      <c r="E15" s="8" t="s">
        <v>56</v>
      </c>
      <c r="F15" s="7" t="s">
        <v>57</v>
      </c>
      <c r="G15" s="14"/>
      <c r="H15" s="16" t="s">
        <v>105</v>
      </c>
      <c r="I15" s="21">
        <v>138.16999999999999</v>
      </c>
      <c r="J15" s="6" t="s">
        <v>90</v>
      </c>
    </row>
    <row r="16" spans="1:11" ht="33.6" customHeight="1" x14ac:dyDescent="0.35">
      <c r="A16" s="7">
        <v>109</v>
      </c>
      <c r="B16" s="12" t="s">
        <v>28</v>
      </c>
      <c r="C16" s="9" t="s">
        <v>68</v>
      </c>
      <c r="D16" s="9" t="s">
        <v>24</v>
      </c>
      <c r="E16" s="9" t="s">
        <v>25</v>
      </c>
      <c r="F16" s="7" t="s">
        <v>23</v>
      </c>
      <c r="G16" s="7"/>
      <c r="H16" s="16" t="s">
        <v>69</v>
      </c>
      <c r="I16" s="21">
        <v>110.95</v>
      </c>
    </row>
    <row r="17" spans="1:10" ht="33.6" customHeight="1" x14ac:dyDescent="0.35">
      <c r="A17" s="7">
        <v>110</v>
      </c>
      <c r="B17" s="8" t="s">
        <v>65</v>
      </c>
      <c r="C17" s="9" t="s">
        <v>97</v>
      </c>
      <c r="D17" s="12" t="s">
        <v>66</v>
      </c>
      <c r="E17" s="8" t="s">
        <v>63</v>
      </c>
      <c r="F17" s="7" t="s">
        <v>64</v>
      </c>
      <c r="G17" s="14"/>
      <c r="H17" s="7" t="s">
        <v>10</v>
      </c>
      <c r="I17" s="21">
        <v>427.88</v>
      </c>
      <c r="J17" s="6" t="s">
        <v>95</v>
      </c>
    </row>
    <row r="18" spans="1:10" ht="33.6" customHeight="1" x14ac:dyDescent="0.35">
      <c r="A18" s="7" t="s">
        <v>99</v>
      </c>
      <c r="B18" s="27" t="s">
        <v>59</v>
      </c>
      <c r="C18" s="9" t="s">
        <v>98</v>
      </c>
      <c r="D18" s="12" t="s">
        <v>60</v>
      </c>
      <c r="E18" s="8" t="s">
        <v>61</v>
      </c>
      <c r="F18" s="10" t="s">
        <v>62</v>
      </c>
      <c r="G18" s="14"/>
      <c r="H18" s="10" t="s">
        <v>10</v>
      </c>
      <c r="I18" s="21">
        <v>0</v>
      </c>
    </row>
    <row r="19" spans="1:10" ht="33.6" customHeight="1" x14ac:dyDescent="0.35">
      <c r="A19" s="26"/>
      <c r="B19" s="27"/>
      <c r="C19" s="9"/>
      <c r="D19" s="12"/>
      <c r="E19" s="8"/>
      <c r="F19" s="10"/>
      <c r="G19" s="14"/>
      <c r="H19" s="29" t="s">
        <v>50</v>
      </c>
      <c r="I19" s="30">
        <f>SUM(I3:I18)</f>
        <v>6740.0199999999995</v>
      </c>
    </row>
    <row r="20" spans="1:10" ht="27" customHeight="1" x14ac:dyDescent="0.35">
      <c r="A20" s="34" t="s">
        <v>21</v>
      </c>
      <c r="B20" s="34"/>
      <c r="C20" s="8" t="s">
        <v>12</v>
      </c>
      <c r="D20" s="10" t="s">
        <v>13</v>
      </c>
      <c r="E20" s="10"/>
      <c r="F20" s="39" t="s">
        <v>22</v>
      </c>
      <c r="G20" s="39"/>
      <c r="H20" s="39"/>
      <c r="I20" s="39"/>
    </row>
    <row r="21" spans="1:10" ht="30" customHeight="1" x14ac:dyDescent="0.35">
      <c r="A21" s="34" t="s">
        <v>18</v>
      </c>
      <c r="B21" s="34"/>
      <c r="C21" s="8" t="s">
        <v>14</v>
      </c>
      <c r="D21" s="15">
        <v>45484</v>
      </c>
      <c r="E21" s="15"/>
      <c r="F21" s="39"/>
      <c r="G21" s="39"/>
      <c r="H21" s="39"/>
      <c r="I21" s="39"/>
    </row>
    <row r="22" spans="1:10" ht="30" customHeight="1" x14ac:dyDescent="0.6">
      <c r="A22" s="34" t="s">
        <v>19</v>
      </c>
      <c r="B22" s="34"/>
      <c r="C22" s="8" t="s">
        <v>15</v>
      </c>
      <c r="D22" s="15">
        <v>45484</v>
      </c>
      <c r="E22" s="15"/>
      <c r="F22" s="40"/>
      <c r="G22" s="40"/>
      <c r="H22" s="40"/>
      <c r="I22" s="40"/>
    </row>
    <row r="23" spans="1:10" ht="30" customHeight="1" x14ac:dyDescent="0.7">
      <c r="A23" s="34" t="s">
        <v>20</v>
      </c>
      <c r="B23" s="34"/>
      <c r="C23" s="8" t="s">
        <v>16</v>
      </c>
      <c r="D23" s="15">
        <v>45484</v>
      </c>
      <c r="E23" s="15"/>
      <c r="F23" s="41"/>
      <c r="G23" s="41"/>
      <c r="H23" s="41"/>
      <c r="I23" s="41"/>
    </row>
    <row r="24" spans="1:10" ht="30" customHeight="1" x14ac:dyDescent="0.35">
      <c r="A24" s="34" t="s">
        <v>31</v>
      </c>
      <c r="B24" s="34"/>
      <c r="C24" s="8" t="s">
        <v>16</v>
      </c>
      <c r="D24" s="15">
        <v>45484</v>
      </c>
      <c r="E24" s="15"/>
      <c r="F24" s="42"/>
      <c r="G24" s="39"/>
      <c r="H24" s="39"/>
      <c r="I24" s="39"/>
    </row>
    <row r="25" spans="1:10" ht="30" customHeight="1" x14ac:dyDescent="0.35">
      <c r="A25" s="34" t="s">
        <v>48</v>
      </c>
      <c r="B25" s="34"/>
      <c r="C25" s="8" t="s">
        <v>16</v>
      </c>
      <c r="D25" s="15">
        <v>45484</v>
      </c>
      <c r="E25" s="15"/>
      <c r="F25" s="39"/>
      <c r="G25" s="39"/>
      <c r="H25" s="39"/>
      <c r="I25" s="39"/>
    </row>
    <row r="26" spans="1:10" ht="15" customHeight="1" x14ac:dyDescent="0.35">
      <c r="A26" s="8"/>
      <c r="B26" s="8"/>
      <c r="C26" s="8"/>
      <c r="D26" s="8"/>
      <c r="E26" s="15"/>
      <c r="F26" s="10"/>
      <c r="G26" s="10"/>
      <c r="H26" s="10"/>
      <c r="I26" s="10"/>
    </row>
    <row r="27" spans="1:10" ht="21" customHeight="1" x14ac:dyDescent="0.35">
      <c r="A27" s="34" t="s">
        <v>47</v>
      </c>
      <c r="B27" s="34"/>
      <c r="C27" s="8"/>
      <c r="D27" s="34"/>
      <c r="E27" s="34"/>
      <c r="F27" s="13"/>
      <c r="G27" s="13"/>
      <c r="H27" s="13"/>
      <c r="I27" s="10"/>
    </row>
    <row r="28" spans="1:10" ht="34.950000000000003" customHeight="1" x14ac:dyDescent="0.35">
      <c r="A28" s="32" t="s">
        <v>32</v>
      </c>
      <c r="B28" s="33">
        <f>I19</f>
        <v>6740.0199999999995</v>
      </c>
      <c r="C28" s="31"/>
      <c r="D28" s="34" t="s">
        <v>36</v>
      </c>
      <c r="E28" s="34"/>
      <c r="F28" s="35"/>
      <c r="G28" s="36"/>
      <c r="H28" s="36"/>
      <c r="I28" s="37"/>
    </row>
    <row r="29" spans="1:10" ht="34.950000000000003" customHeight="1" x14ac:dyDescent="0.35">
      <c r="A29" s="12" t="s">
        <v>33</v>
      </c>
      <c r="B29" s="23">
        <f>I19</f>
        <v>6740.0199999999995</v>
      </c>
      <c r="C29" s="23"/>
      <c r="D29" s="34" t="s">
        <v>37</v>
      </c>
      <c r="E29" s="34"/>
      <c r="F29" s="34"/>
      <c r="G29" s="13"/>
      <c r="H29" s="24" t="s">
        <v>39</v>
      </c>
      <c r="I29" s="15">
        <f>D21</f>
        <v>45484</v>
      </c>
    </row>
    <row r="35" spans="6:6" x14ac:dyDescent="0.35">
      <c r="F35" s="5"/>
    </row>
  </sheetData>
  <mergeCells count="19">
    <mergeCell ref="A20:B20"/>
    <mergeCell ref="C1:E1"/>
    <mergeCell ref="D2:E2"/>
    <mergeCell ref="A27:B27"/>
    <mergeCell ref="F20:I20"/>
    <mergeCell ref="F21:I21"/>
    <mergeCell ref="F22:I22"/>
    <mergeCell ref="F23:I23"/>
    <mergeCell ref="F24:I24"/>
    <mergeCell ref="F25:I25"/>
    <mergeCell ref="A21:B21"/>
    <mergeCell ref="D29:F29"/>
    <mergeCell ref="D28:E28"/>
    <mergeCell ref="A22:B22"/>
    <mergeCell ref="A23:B23"/>
    <mergeCell ref="A24:B24"/>
    <mergeCell ref="A25:B25"/>
    <mergeCell ref="D27:E27"/>
    <mergeCell ref="F28:I28"/>
  </mergeCells>
  <phoneticPr fontId="14" type="noConversion"/>
  <printOptions headings="1"/>
  <pageMargins left="0" right="0" top="0" bottom="0" header="0.3" footer="0.3"/>
  <pageSetup scale="58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2024-07-10T18:33:36Z</cp:lastPrinted>
  <dcterms:created xsi:type="dcterms:W3CDTF">2015-03-11T20:47:27Z</dcterms:created>
  <dcterms:modified xsi:type="dcterms:W3CDTF">2024-08-22T02:30:42Z</dcterms:modified>
</cp:coreProperties>
</file>