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filterPrivacy="1" autoCompressPictures="0"/>
  <xr:revisionPtr revIDLastSave="0" documentId="13_ncr:1_{ACF545B1-B4DC-3447-A686-44C6CE451660}" xr6:coauthVersionLast="47" xr6:coauthVersionMax="47" xr10:uidLastSave="{00000000-0000-0000-0000-000000000000}"/>
  <bookViews>
    <workbookView xWindow="1620" yWindow="500" windowWidth="26780" windowHeight="14040" tabRatio="500" xr2:uid="{00000000-000D-0000-FFFF-FFFF00000000}"/>
  </bookViews>
  <sheets>
    <sheet name="Income" sheetId="1" r:id="rId1"/>
    <sheet name="Expenses" sheetId="2" r:id="rId2"/>
    <sheet name="Pie Chart" sheetId="3" r:id="rId3"/>
    <sheet name="Debt" sheetId="4" r:id="rId4"/>
    <sheet name="Snowball" sheetId="5" r:id="rId5"/>
    <sheet name="Net Worth" sheetId="6" r:id="rId6"/>
  </sheets>
  <definedNames>
    <definedName name="_4__Enter_your_regular_monthly_investment_contributions_in_cell_I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29" i="4" l="1"/>
  <c r="F39" i="4"/>
  <c r="G39" i="4" s="1"/>
  <c r="F38" i="4"/>
  <c r="G38" i="4" s="1"/>
  <c r="F37" i="4"/>
  <c r="G37" i="4" s="1"/>
  <c r="F34" i="4"/>
  <c r="G34" i="4" s="1"/>
  <c r="F33" i="4"/>
  <c r="G33" i="4" s="1"/>
  <c r="F32" i="4"/>
  <c r="G32" i="4" s="1"/>
  <c r="F31" i="4"/>
  <c r="G31" i="4" s="1"/>
  <c r="G35" i="4" s="1"/>
  <c r="F28" i="4"/>
  <c r="G28" i="4" s="1"/>
  <c r="G27" i="4"/>
  <c r="F27" i="4"/>
  <c r="F26" i="4"/>
  <c r="G26" i="4" s="1"/>
  <c r="G25" i="4"/>
  <c r="F25" i="4"/>
  <c r="F24" i="4"/>
  <c r="G24" i="4" s="1"/>
  <c r="G23" i="4"/>
  <c r="F23" i="4"/>
  <c r="F22" i="4"/>
  <c r="G22" i="4" s="1"/>
  <c r="G29" i="4" s="1"/>
  <c r="F19" i="4"/>
  <c r="G19" i="4" s="1"/>
  <c r="F18" i="4"/>
  <c r="G18" i="4" s="1"/>
  <c r="G20" i="4" s="1"/>
  <c r="F14" i="4"/>
  <c r="G14" i="4" s="1"/>
  <c r="F13" i="4"/>
  <c r="G13" i="4" s="1"/>
  <c r="F12" i="4"/>
  <c r="G12" i="4" s="1"/>
  <c r="G15" i="4" s="1"/>
  <c r="F11" i="4"/>
  <c r="G11" i="4" s="1"/>
  <c r="F8" i="4"/>
  <c r="G8" i="4" s="1"/>
  <c r="F7" i="4"/>
  <c r="G7" i="4" s="1"/>
  <c r="F6" i="4"/>
  <c r="G6" i="4" s="1"/>
  <c r="F5" i="4"/>
  <c r="G5" i="4" s="1"/>
  <c r="F4" i="4"/>
  <c r="G4" i="4" s="1"/>
  <c r="F3" i="4"/>
  <c r="F9" i="4" s="1"/>
  <c r="G40" i="4" l="1"/>
  <c r="F15" i="4"/>
  <c r="G3" i="4"/>
  <c r="G9" i="4" s="1"/>
  <c r="F40" i="4"/>
  <c r="F20" i="4"/>
  <c r="F35" i="4"/>
  <c r="B35" i="4" l="1"/>
  <c r="B29" i="4"/>
  <c r="B20" i="4"/>
  <c r="B15" i="4"/>
  <c r="B16" i="4" s="1"/>
  <c r="B9" i="4"/>
  <c r="B12" i="3"/>
  <c r="B40" i="4" l="1"/>
  <c r="D40" i="4"/>
  <c r="D8" i="1" l="1"/>
  <c r="D7" i="1"/>
  <c r="D6" i="1" l="1"/>
  <c r="D5" i="1"/>
  <c r="D9" i="1"/>
  <c r="B16" i="3" l="1"/>
  <c r="G2" i="2"/>
  <c r="C23" i="6"/>
  <c r="D21" i="6"/>
  <c r="D20" i="6"/>
  <c r="D19" i="6"/>
  <c r="D18" i="6"/>
  <c r="D17" i="6"/>
  <c r="D16" i="6"/>
  <c r="D14" i="6"/>
  <c r="D13" i="6"/>
  <c r="D12" i="6"/>
  <c r="D11" i="6"/>
  <c r="D10" i="6"/>
  <c r="D9" i="6"/>
  <c r="D8" i="6"/>
  <c r="D7" i="6"/>
  <c r="D6" i="6"/>
  <c r="D5" i="6"/>
  <c r="D4" i="6"/>
  <c r="D23" i="6" s="1"/>
  <c r="D3" i="6"/>
  <c r="D2" i="6"/>
  <c r="B23" i="5" l="1"/>
  <c r="C23" i="5" s="1"/>
  <c r="D23" i="5" l="1"/>
  <c r="B24" i="5"/>
  <c r="C24" i="5" l="1"/>
  <c r="E23" i="5"/>
  <c r="F23" i="5"/>
  <c r="B25" i="5"/>
  <c r="C25" i="5" s="1"/>
  <c r="D24" i="5" l="1"/>
  <c r="E24" i="5" s="1"/>
  <c r="D25" i="5" s="1"/>
  <c r="E25" i="5" s="1"/>
  <c r="G23" i="5"/>
  <c r="H23" i="5"/>
  <c r="B26" i="5"/>
  <c r="C26" i="5" s="1"/>
  <c r="F24" i="5" l="1"/>
  <c r="I23" i="5"/>
  <c r="J23" i="5"/>
  <c r="D26" i="5"/>
  <c r="E26" i="5" s="1"/>
  <c r="G24" i="5"/>
  <c r="H24" i="5" s="1"/>
  <c r="B27" i="5"/>
  <c r="C27" i="5" s="1"/>
  <c r="K23" i="5" l="1"/>
  <c r="L23" i="5"/>
  <c r="D27" i="5"/>
  <c r="E27" i="5" s="1"/>
  <c r="B28" i="5"/>
  <c r="C28" i="5" s="1"/>
  <c r="I24" i="5"/>
  <c r="J24" i="5" s="1"/>
  <c r="F25" i="5"/>
  <c r="G25" i="5" s="1"/>
  <c r="M23" i="5" l="1"/>
  <c r="N23" i="5"/>
  <c r="K24" i="5"/>
  <c r="D28" i="5"/>
  <c r="E28" i="5" s="1"/>
  <c r="F26" i="5"/>
  <c r="G26" i="5" s="1"/>
  <c r="B29" i="5"/>
  <c r="C29" i="5" s="1"/>
  <c r="H25" i="5"/>
  <c r="I25" i="5" s="1"/>
  <c r="O23" i="5" l="1"/>
  <c r="P23" i="5"/>
  <c r="F27" i="5"/>
  <c r="G27" i="5" s="1"/>
  <c r="J25" i="5"/>
  <c r="K25" i="5" s="1"/>
  <c r="B30" i="5"/>
  <c r="C30" i="5" s="1"/>
  <c r="D29" i="5"/>
  <c r="E29" i="5" s="1"/>
  <c r="L24" i="5"/>
  <c r="H26" i="5"/>
  <c r="I26" i="5" s="1"/>
  <c r="Q23" i="5" l="1"/>
  <c r="R23" i="5"/>
  <c r="H27" i="5"/>
  <c r="I27" i="5" s="1"/>
  <c r="M24" i="5"/>
  <c r="N24" i="5" s="1"/>
  <c r="B31" i="5"/>
  <c r="C31" i="5" s="1"/>
  <c r="J26" i="5"/>
  <c r="K26" i="5" s="1"/>
  <c r="D30" i="5"/>
  <c r="E30" i="5" s="1"/>
  <c r="F28" i="5"/>
  <c r="G28" i="5" s="1"/>
  <c r="S23" i="5" l="1"/>
  <c r="T23" i="5"/>
  <c r="O24" i="5"/>
  <c r="P24" i="5" s="1"/>
  <c r="D31" i="5"/>
  <c r="E31" i="5" s="1"/>
  <c r="B32" i="5"/>
  <c r="C32" i="5" s="1"/>
  <c r="H28" i="5"/>
  <c r="I28" i="5" s="1"/>
  <c r="F29" i="5"/>
  <c r="G29" i="5" s="1"/>
  <c r="J27" i="5"/>
  <c r="K27" i="5" s="1"/>
  <c r="L25" i="5"/>
  <c r="M25" i="5" s="1"/>
  <c r="U23" i="5" l="1"/>
  <c r="V23" i="5"/>
  <c r="Q24" i="5"/>
  <c r="R24" i="5" s="1"/>
  <c r="F30" i="5"/>
  <c r="G30" i="5" s="1"/>
  <c r="B33" i="5"/>
  <c r="C33" i="5" s="1"/>
  <c r="D32" i="5"/>
  <c r="E32" i="5" s="1"/>
  <c r="J28" i="5"/>
  <c r="K28" i="5" s="1"/>
  <c r="H29" i="5"/>
  <c r="I29" i="5" s="1"/>
  <c r="L26" i="5"/>
  <c r="M26" i="5" s="1"/>
  <c r="N25" i="5"/>
  <c r="O25" i="5" s="1"/>
  <c r="W23" i="5" l="1"/>
  <c r="X23" i="5"/>
  <c r="J29" i="5"/>
  <c r="K29" i="5" s="1"/>
  <c r="L27" i="5"/>
  <c r="M27" i="5" s="1"/>
  <c r="B34" i="5"/>
  <c r="C34" i="5" s="1"/>
  <c r="N26" i="5"/>
  <c r="O26" i="5" s="1"/>
  <c r="H30" i="5"/>
  <c r="I30" i="5" s="1"/>
  <c r="D33" i="5"/>
  <c r="E33" i="5" s="1"/>
  <c r="F31" i="5"/>
  <c r="G31" i="5" s="1"/>
  <c r="S24" i="5"/>
  <c r="P25" i="5"/>
  <c r="Q25" i="5" s="1"/>
  <c r="Y23" i="5" l="1"/>
  <c r="Z23" i="5"/>
  <c r="N27" i="5"/>
  <c r="O27" i="5" s="1"/>
  <c r="F32" i="5"/>
  <c r="G32" i="5" s="1"/>
  <c r="B35" i="5"/>
  <c r="C35" i="5" s="1"/>
  <c r="L28" i="5"/>
  <c r="M28" i="5" s="1"/>
  <c r="D34" i="5"/>
  <c r="E34" i="5" s="1"/>
  <c r="P26" i="5"/>
  <c r="Q26" i="5" s="1"/>
  <c r="H31" i="5"/>
  <c r="I31" i="5" s="1"/>
  <c r="J30" i="5"/>
  <c r="K30" i="5" s="1"/>
  <c r="R25" i="5"/>
  <c r="S25" i="5" s="1"/>
  <c r="T24" i="5"/>
  <c r="AA23" i="5" l="1"/>
  <c r="AB23" i="5"/>
  <c r="J31" i="5"/>
  <c r="K31" i="5" s="1"/>
  <c r="L29" i="5"/>
  <c r="M29" i="5" s="1"/>
  <c r="R26" i="5"/>
  <c r="S26" i="5" s="1"/>
  <c r="H32" i="5"/>
  <c r="I32" i="5" s="1"/>
  <c r="B36" i="5"/>
  <c r="C36" i="5" s="1"/>
  <c r="P27" i="5"/>
  <c r="Q27" i="5" s="1"/>
  <c r="F33" i="5"/>
  <c r="G33" i="5" s="1"/>
  <c r="D35" i="5"/>
  <c r="E35" i="5" s="1"/>
  <c r="N28" i="5"/>
  <c r="O28" i="5" s="1"/>
  <c r="U24" i="5"/>
  <c r="V24" i="5" s="1"/>
  <c r="AC23" i="5" l="1"/>
  <c r="AD23" i="5"/>
  <c r="F34" i="5"/>
  <c r="G34" i="5" s="1"/>
  <c r="R27" i="5"/>
  <c r="S27" i="5" s="1"/>
  <c r="T25" i="5"/>
  <c r="U25" i="5" s="1"/>
  <c r="D36" i="5"/>
  <c r="E36" i="5" s="1"/>
  <c r="H33" i="5"/>
  <c r="I33" i="5" s="1"/>
  <c r="L30" i="5"/>
  <c r="M30" i="5" s="1"/>
  <c r="W24" i="5"/>
  <c r="X24" i="5" s="1"/>
  <c r="P28" i="5"/>
  <c r="Q28" i="5" s="1"/>
  <c r="N29" i="5"/>
  <c r="O29" i="5" s="1"/>
  <c r="B37" i="5"/>
  <c r="C37" i="5" s="1"/>
  <c r="J32" i="5"/>
  <c r="K32" i="5" s="1"/>
  <c r="AE23" i="5" l="1"/>
  <c r="AF23" i="5"/>
  <c r="AG23" i="5" s="1"/>
  <c r="J33" i="5"/>
  <c r="K33" i="5" s="1"/>
  <c r="N30" i="5"/>
  <c r="O30" i="5" s="1"/>
  <c r="B38" i="5"/>
  <c r="C38" i="5" s="1"/>
  <c r="P29" i="5"/>
  <c r="Q29" i="5" s="1"/>
  <c r="L31" i="5"/>
  <c r="M31" i="5" s="1"/>
  <c r="D37" i="5"/>
  <c r="E37" i="5" s="1"/>
  <c r="R28" i="5"/>
  <c r="S28" i="5" s="1"/>
  <c r="V25" i="5"/>
  <c r="W25" i="5" s="1"/>
  <c r="Y24" i="5"/>
  <c r="Z24" i="5" s="1"/>
  <c r="H34" i="5"/>
  <c r="I34" i="5" s="1"/>
  <c r="T26" i="5"/>
  <c r="U26" i="5" s="1"/>
  <c r="F35" i="5"/>
  <c r="G35" i="5" s="1"/>
  <c r="H35" i="5" l="1"/>
  <c r="I35" i="5" s="1"/>
  <c r="F36" i="5"/>
  <c r="G36" i="5" s="1"/>
  <c r="V26" i="5"/>
  <c r="W26" i="5" s="1"/>
  <c r="D38" i="5"/>
  <c r="E38" i="5" s="1"/>
  <c r="P30" i="5"/>
  <c r="Q30" i="5" s="1"/>
  <c r="N31" i="5"/>
  <c r="O31" i="5" s="1"/>
  <c r="X25" i="5"/>
  <c r="Y25" i="5" s="1"/>
  <c r="T27" i="5"/>
  <c r="U27" i="5" s="1"/>
  <c r="AA24" i="5"/>
  <c r="AB24" i="5" s="1"/>
  <c r="R29" i="5"/>
  <c r="S29" i="5" s="1"/>
  <c r="L32" i="5"/>
  <c r="M32" i="5" s="1"/>
  <c r="B39" i="5"/>
  <c r="C39" i="5" s="1"/>
  <c r="J34" i="5"/>
  <c r="K34" i="5" s="1"/>
  <c r="R30" i="5" l="1"/>
  <c r="S30" i="5" s="1"/>
  <c r="B40" i="5"/>
  <c r="C40" i="5" s="1"/>
  <c r="J35" i="5"/>
  <c r="K35" i="5" s="1"/>
  <c r="L33" i="5"/>
  <c r="M33" i="5" s="1"/>
  <c r="T28" i="5"/>
  <c r="U28" i="5" s="1"/>
  <c r="N32" i="5"/>
  <c r="O32" i="5" s="1"/>
  <c r="D39" i="5"/>
  <c r="E39" i="5" s="1"/>
  <c r="F37" i="5"/>
  <c r="G37" i="5" s="1"/>
  <c r="Z25" i="5"/>
  <c r="AA25" i="5" s="1"/>
  <c r="AC24" i="5"/>
  <c r="AD24" i="5"/>
  <c r="X26" i="5"/>
  <c r="Y26" i="5" s="1"/>
  <c r="P31" i="5"/>
  <c r="Q31" i="5" s="1"/>
  <c r="V27" i="5"/>
  <c r="W27" i="5" s="1"/>
  <c r="H36" i="5"/>
  <c r="I36" i="5" s="1"/>
  <c r="F38" i="5" l="1"/>
  <c r="G38" i="5" s="1"/>
  <c r="L34" i="5"/>
  <c r="M34" i="5" s="1"/>
  <c r="R31" i="5"/>
  <c r="S31" i="5" s="1"/>
  <c r="H37" i="5"/>
  <c r="I37" i="5" s="1"/>
  <c r="D40" i="5"/>
  <c r="E40" i="5" s="1"/>
  <c r="J36" i="5"/>
  <c r="K36" i="5" s="1"/>
  <c r="X27" i="5"/>
  <c r="Y27" i="5" s="1"/>
  <c r="V28" i="5"/>
  <c r="W28" i="5" s="1"/>
  <c r="N33" i="5"/>
  <c r="O33" i="5" s="1"/>
  <c r="P32" i="5"/>
  <c r="Q32" i="5" s="1"/>
  <c r="Z26" i="5"/>
  <c r="AA26" i="5" s="1"/>
  <c r="T29" i="5"/>
  <c r="U29" i="5" s="1"/>
  <c r="AE24" i="5"/>
  <c r="AF24" i="5" s="1"/>
  <c r="AG24" i="5" s="1"/>
  <c r="AB25" i="5"/>
  <c r="AC25" i="5" s="1"/>
  <c r="B41" i="5"/>
  <c r="C41" i="5" s="1"/>
  <c r="Z27" i="5" l="1"/>
  <c r="AA27" i="5" s="1"/>
  <c r="X28" i="5"/>
  <c r="Y28" i="5" s="1"/>
  <c r="D41" i="5"/>
  <c r="E41" i="5" s="1"/>
  <c r="R32" i="5"/>
  <c r="S32" i="5" s="1"/>
  <c r="F39" i="5"/>
  <c r="G39" i="5" s="1"/>
  <c r="P33" i="5"/>
  <c r="Q33" i="5" s="1"/>
  <c r="B42" i="5"/>
  <c r="C42" i="5" s="1"/>
  <c r="AB26" i="5"/>
  <c r="AC26" i="5" s="1"/>
  <c r="T30" i="5"/>
  <c r="U30" i="5" s="1"/>
  <c r="V29" i="5"/>
  <c r="W29" i="5" s="1"/>
  <c r="J37" i="5"/>
  <c r="K37" i="5" s="1"/>
  <c r="H38" i="5"/>
  <c r="I38" i="5" s="1"/>
  <c r="L35" i="5"/>
  <c r="M35" i="5" s="1"/>
  <c r="AD25" i="5"/>
  <c r="AE25" i="5" s="1"/>
  <c r="N34" i="5"/>
  <c r="O34" i="5" s="1"/>
  <c r="L36" i="5" l="1"/>
  <c r="M36" i="5" s="1"/>
  <c r="N35" i="5"/>
  <c r="O35" i="5" s="1"/>
  <c r="J38" i="5"/>
  <c r="K38" i="5" s="1"/>
  <c r="AD26" i="5"/>
  <c r="AE26" i="5" s="1"/>
  <c r="V30" i="5"/>
  <c r="W30" i="5" s="1"/>
  <c r="T31" i="5"/>
  <c r="U31" i="5" s="1"/>
  <c r="P34" i="5"/>
  <c r="Q34" i="5" s="1"/>
  <c r="H39" i="5"/>
  <c r="I39" i="5" s="1"/>
  <c r="AB27" i="5"/>
  <c r="AC27" i="5" s="1"/>
  <c r="B43" i="5"/>
  <c r="C43" i="5" s="1"/>
  <c r="F40" i="5"/>
  <c r="G40" i="5" s="1"/>
  <c r="D42" i="5"/>
  <c r="E42" i="5" s="1"/>
  <c r="Z28" i="5"/>
  <c r="AA28" i="5" s="1"/>
  <c r="AF25" i="5"/>
  <c r="AG25" i="5" s="1"/>
  <c r="R33" i="5"/>
  <c r="S33" i="5" s="1"/>
  <c r="X29" i="5"/>
  <c r="Y29" i="5" s="1"/>
  <c r="Z29" i="5" l="1"/>
  <c r="AA29" i="5" s="1"/>
  <c r="AB28" i="5"/>
  <c r="AC28" i="5" s="1"/>
  <c r="V31" i="5"/>
  <c r="W31" i="5" s="1"/>
  <c r="D43" i="5"/>
  <c r="E43" i="5" s="1"/>
  <c r="H40" i="5"/>
  <c r="I40" i="5" s="1"/>
  <c r="X30" i="5"/>
  <c r="Y30" i="5" s="1"/>
  <c r="F41" i="5"/>
  <c r="G41" i="5" s="1"/>
  <c r="P35" i="5"/>
  <c r="Q35" i="5" s="1"/>
  <c r="B44" i="5"/>
  <c r="C44" i="5" s="1"/>
  <c r="T32" i="5"/>
  <c r="U32" i="5" s="1"/>
  <c r="R34" i="5"/>
  <c r="S34" i="5" s="1"/>
  <c r="AF26" i="5"/>
  <c r="AG26" i="5" s="1"/>
  <c r="AD27" i="5"/>
  <c r="AE27" i="5" s="1"/>
  <c r="N36" i="5"/>
  <c r="O36" i="5" s="1"/>
  <c r="J39" i="5"/>
  <c r="K39" i="5" s="1"/>
  <c r="L37" i="5"/>
  <c r="M37" i="5" s="1"/>
  <c r="AD28" i="5" l="1"/>
  <c r="AE28" i="5" s="1"/>
  <c r="B45" i="5"/>
  <c r="C45" i="5" s="1"/>
  <c r="Z30" i="5"/>
  <c r="AA30" i="5" s="1"/>
  <c r="L38" i="5"/>
  <c r="M38" i="5" s="1"/>
  <c r="AF27" i="5"/>
  <c r="AG27" i="5" s="1"/>
  <c r="P36" i="5"/>
  <c r="Q36" i="5" s="1"/>
  <c r="D44" i="5"/>
  <c r="E44" i="5" s="1"/>
  <c r="F42" i="5"/>
  <c r="G42" i="5" s="1"/>
  <c r="J40" i="5"/>
  <c r="K40" i="5" s="1"/>
  <c r="R35" i="5"/>
  <c r="S35" i="5" s="1"/>
  <c r="V32" i="5"/>
  <c r="W32" i="5" s="1"/>
  <c r="N37" i="5"/>
  <c r="O37" i="5" s="1"/>
  <c r="T33" i="5"/>
  <c r="U33" i="5" s="1"/>
  <c r="X31" i="5"/>
  <c r="Y31" i="5" s="1"/>
  <c r="AB29" i="5"/>
  <c r="AC29" i="5" s="1"/>
  <c r="H41" i="5"/>
  <c r="I41" i="5" s="1"/>
  <c r="AB30" i="5" l="1"/>
  <c r="AC30" i="5" s="1"/>
  <c r="V33" i="5"/>
  <c r="W33" i="5" s="1"/>
  <c r="AF28" i="5"/>
  <c r="AG28" i="5" s="1"/>
  <c r="X32" i="5"/>
  <c r="Y32" i="5" s="1"/>
  <c r="R36" i="5"/>
  <c r="S36" i="5" s="1"/>
  <c r="D45" i="5"/>
  <c r="E45" i="5" s="1"/>
  <c r="T34" i="5"/>
  <c r="U34" i="5" s="1"/>
  <c r="J41" i="5"/>
  <c r="K41" i="5" s="1"/>
  <c r="H42" i="5"/>
  <c r="I42" i="5" s="1"/>
  <c r="N38" i="5"/>
  <c r="O38" i="5" s="1"/>
  <c r="F43" i="5"/>
  <c r="G43" i="5" s="1"/>
  <c r="P37" i="5"/>
  <c r="Q37" i="5" s="1"/>
  <c r="L39" i="5"/>
  <c r="M39" i="5" s="1"/>
  <c r="B46" i="5"/>
  <c r="C46" i="5" s="1"/>
  <c r="Z31" i="5"/>
  <c r="AA31" i="5" s="1"/>
  <c r="AD29" i="5"/>
  <c r="AE29" i="5" s="1"/>
  <c r="Z32" i="5" l="1"/>
  <c r="AA32" i="5" s="1"/>
  <c r="L40" i="5"/>
  <c r="M40" i="5" s="1"/>
  <c r="F44" i="5"/>
  <c r="G44" i="5" s="1"/>
  <c r="H43" i="5"/>
  <c r="I43" i="5" s="1"/>
  <c r="T35" i="5"/>
  <c r="U35" i="5" s="1"/>
  <c r="R37" i="5"/>
  <c r="S37" i="5" s="1"/>
  <c r="AF29" i="5"/>
  <c r="AG29" i="5" s="1"/>
  <c r="AB31" i="5"/>
  <c r="AC31" i="5" s="1"/>
  <c r="AD30" i="5"/>
  <c r="AE30" i="5" s="1"/>
  <c r="B47" i="5"/>
  <c r="C47" i="5" s="1"/>
  <c r="P38" i="5"/>
  <c r="Q38" i="5" s="1"/>
  <c r="N39" i="5"/>
  <c r="O39" i="5" s="1"/>
  <c r="J42" i="5"/>
  <c r="K42" i="5" s="1"/>
  <c r="D46" i="5"/>
  <c r="E46" i="5" s="1"/>
  <c r="X33" i="5"/>
  <c r="Y33" i="5" s="1"/>
  <c r="V34" i="5"/>
  <c r="W34" i="5" s="1"/>
  <c r="Z33" i="5" l="1"/>
  <c r="AA33" i="5" s="1"/>
  <c r="P39" i="5"/>
  <c r="Q39" i="5" s="1"/>
  <c r="F45" i="5"/>
  <c r="G45" i="5" s="1"/>
  <c r="J43" i="5"/>
  <c r="K43" i="5" s="1"/>
  <c r="T36" i="5"/>
  <c r="U36" i="5" s="1"/>
  <c r="X34" i="5"/>
  <c r="Y34" i="5" s="1"/>
  <c r="AF30" i="5"/>
  <c r="AG30" i="5" s="1"/>
  <c r="AD31" i="5"/>
  <c r="AE31" i="5" s="1"/>
  <c r="B48" i="5"/>
  <c r="C48" i="5" s="1"/>
  <c r="D47" i="5"/>
  <c r="E47" i="5" s="1"/>
  <c r="AB32" i="5"/>
  <c r="AC32" i="5" s="1"/>
  <c r="H44" i="5"/>
  <c r="I44" i="5" s="1"/>
  <c r="V35" i="5"/>
  <c r="W35" i="5" s="1"/>
  <c r="N40" i="5"/>
  <c r="O40" i="5" s="1"/>
  <c r="R38" i="5"/>
  <c r="S38" i="5" s="1"/>
  <c r="L41" i="5"/>
  <c r="M41" i="5" s="1"/>
  <c r="V36" i="5" l="1"/>
  <c r="W36" i="5" s="1"/>
  <c r="B49" i="5"/>
  <c r="C49" i="5" s="1"/>
  <c r="T37" i="5"/>
  <c r="U37" i="5" s="1"/>
  <c r="Z34" i="5"/>
  <c r="AA34" i="5" s="1"/>
  <c r="L42" i="5"/>
  <c r="M42" i="5" s="1"/>
  <c r="H45" i="5"/>
  <c r="I45" i="5" s="1"/>
  <c r="AD32" i="5"/>
  <c r="AE32" i="5" s="1"/>
  <c r="J44" i="5"/>
  <c r="K44" i="5" s="1"/>
  <c r="R39" i="5"/>
  <c r="S39" i="5" s="1"/>
  <c r="AB33" i="5"/>
  <c r="AC33" i="5" s="1"/>
  <c r="AF31" i="5"/>
  <c r="AG31" i="5" s="1"/>
  <c r="F46" i="5"/>
  <c r="G46" i="5" s="1"/>
  <c r="N41" i="5"/>
  <c r="O41" i="5" s="1"/>
  <c r="D48" i="5"/>
  <c r="E48" i="5" s="1"/>
  <c r="X35" i="5"/>
  <c r="Y35" i="5" s="1"/>
  <c r="P40" i="5"/>
  <c r="Q40" i="5" s="1"/>
  <c r="N42" i="5" l="1"/>
  <c r="O42" i="5" s="1"/>
  <c r="R40" i="5"/>
  <c r="S40" i="5" s="1"/>
  <c r="P41" i="5"/>
  <c r="Q41" i="5" s="1"/>
  <c r="F47" i="5"/>
  <c r="G47" i="5" s="1"/>
  <c r="J45" i="5"/>
  <c r="K45" i="5" s="1"/>
  <c r="L43" i="5"/>
  <c r="M43" i="5" s="1"/>
  <c r="X36" i="5"/>
  <c r="Y36" i="5" s="1"/>
  <c r="AF32" i="5"/>
  <c r="AG32" i="5" s="1"/>
  <c r="AD33" i="5"/>
  <c r="AE33" i="5" s="1"/>
  <c r="D49" i="5"/>
  <c r="E49" i="5" s="1"/>
  <c r="AB34" i="5"/>
  <c r="AC34" i="5" s="1"/>
  <c r="T38" i="5"/>
  <c r="U38" i="5" s="1"/>
  <c r="H46" i="5"/>
  <c r="I46" i="5" s="1"/>
  <c r="Z35" i="5"/>
  <c r="AA35" i="5" s="1"/>
  <c r="B50" i="5"/>
  <c r="C50" i="5" s="1"/>
  <c r="V37" i="5"/>
  <c r="W37" i="5" s="1"/>
  <c r="H47" i="5" l="1"/>
  <c r="I47" i="5" s="1"/>
  <c r="AD34" i="5"/>
  <c r="AE34" i="5" s="1"/>
  <c r="V38" i="5"/>
  <c r="W38" i="5" s="1"/>
  <c r="T39" i="5"/>
  <c r="U39" i="5" s="1"/>
  <c r="B51" i="5"/>
  <c r="C51" i="5" s="1"/>
  <c r="AB35" i="5"/>
  <c r="AC35" i="5" s="1"/>
  <c r="Z36" i="5"/>
  <c r="AA36" i="5" s="1"/>
  <c r="D50" i="5"/>
  <c r="E50" i="5" s="1"/>
  <c r="AF33" i="5"/>
  <c r="AG33" i="5" s="1"/>
  <c r="L44" i="5"/>
  <c r="M44" i="5" s="1"/>
  <c r="F48" i="5"/>
  <c r="G48" i="5" s="1"/>
  <c r="R41" i="5"/>
  <c r="S41" i="5" s="1"/>
  <c r="X37" i="5"/>
  <c r="Y37" i="5" s="1"/>
  <c r="J46" i="5"/>
  <c r="K46" i="5" s="1"/>
  <c r="P42" i="5"/>
  <c r="Q42" i="5" s="1"/>
  <c r="N43" i="5"/>
  <c r="O43" i="5" s="1"/>
  <c r="P43" i="5" l="1"/>
  <c r="Q43" i="5" s="1"/>
  <c r="X38" i="5"/>
  <c r="Y38" i="5" s="1"/>
  <c r="F49" i="5"/>
  <c r="G49" i="5" s="1"/>
  <c r="AF34" i="5"/>
  <c r="AG34" i="5" s="1"/>
  <c r="Z37" i="5"/>
  <c r="AA37" i="5" s="1"/>
  <c r="B52" i="5"/>
  <c r="C52" i="5" s="1"/>
  <c r="V39" i="5"/>
  <c r="W39" i="5" s="1"/>
  <c r="H48" i="5"/>
  <c r="I48" i="5" s="1"/>
  <c r="N44" i="5"/>
  <c r="O44" i="5" s="1"/>
  <c r="J47" i="5"/>
  <c r="K47" i="5" s="1"/>
  <c r="R42" i="5"/>
  <c r="S42" i="5" s="1"/>
  <c r="L45" i="5"/>
  <c r="M45" i="5" s="1"/>
  <c r="D51" i="5"/>
  <c r="E51" i="5" s="1"/>
  <c r="AB36" i="5"/>
  <c r="AC36" i="5" s="1"/>
  <c r="T40" i="5"/>
  <c r="U40" i="5" s="1"/>
  <c r="AD35" i="5"/>
  <c r="AE35" i="5" s="1"/>
  <c r="D52" i="5" l="1"/>
  <c r="E52" i="5" s="1"/>
  <c r="R43" i="5"/>
  <c r="S43" i="5" s="1"/>
  <c r="N45" i="5"/>
  <c r="O45" i="5" s="1"/>
  <c r="V40" i="5"/>
  <c r="W40" i="5" s="1"/>
  <c r="F50" i="5"/>
  <c r="G50" i="5" s="1"/>
  <c r="P44" i="5"/>
  <c r="Q44" i="5" s="1"/>
  <c r="B53" i="5"/>
  <c r="C53" i="5" s="1"/>
  <c r="AD36" i="5"/>
  <c r="AE36" i="5" s="1"/>
  <c r="AB37" i="5"/>
  <c r="AC37" i="5" s="1"/>
  <c r="L46" i="5"/>
  <c r="M46" i="5" s="1"/>
  <c r="J48" i="5"/>
  <c r="K48" i="5" s="1"/>
  <c r="H49" i="5"/>
  <c r="I49" i="5" s="1"/>
  <c r="AF35" i="5"/>
  <c r="AG35" i="5" s="1"/>
  <c r="X39" i="5"/>
  <c r="Y39" i="5" s="1"/>
  <c r="T41" i="5"/>
  <c r="U41" i="5" s="1"/>
  <c r="Z38" i="5"/>
  <c r="AA38" i="5" s="1"/>
  <c r="T42" i="5" l="1"/>
  <c r="U42" i="5" s="1"/>
  <c r="J49" i="5"/>
  <c r="K49" i="5" s="1"/>
  <c r="AB38" i="5"/>
  <c r="AC38" i="5" s="1"/>
  <c r="B54" i="5"/>
  <c r="C54" i="5" s="1"/>
  <c r="F51" i="5"/>
  <c r="G51" i="5" s="1"/>
  <c r="N46" i="5"/>
  <c r="O46" i="5" s="1"/>
  <c r="D53" i="5"/>
  <c r="E53" i="5" s="1"/>
  <c r="AF36" i="5"/>
  <c r="AG36" i="5" s="1"/>
  <c r="Z39" i="5"/>
  <c r="AA39" i="5" s="1"/>
  <c r="X40" i="5"/>
  <c r="Y40" i="5" s="1"/>
  <c r="H50" i="5"/>
  <c r="I50" i="5" s="1"/>
  <c r="L47" i="5"/>
  <c r="M47" i="5" s="1"/>
  <c r="AD37" i="5"/>
  <c r="AE37" i="5" s="1"/>
  <c r="P45" i="5"/>
  <c r="Q45" i="5" s="1"/>
  <c r="V41" i="5"/>
  <c r="W41" i="5" s="1"/>
  <c r="R44" i="5"/>
  <c r="S44" i="5" s="1"/>
  <c r="R45" i="5" l="1"/>
  <c r="S45" i="5" s="1"/>
  <c r="L48" i="5"/>
  <c r="M48" i="5" s="1"/>
  <c r="AF37" i="5"/>
  <c r="AG37" i="5" s="1"/>
  <c r="B55" i="5"/>
  <c r="C55" i="5" s="1"/>
  <c r="V42" i="5"/>
  <c r="W42" i="5" s="1"/>
  <c r="H51" i="5"/>
  <c r="I51" i="5" s="1"/>
  <c r="D54" i="5"/>
  <c r="E54" i="5" s="1"/>
  <c r="AB39" i="5"/>
  <c r="AC39" i="5" s="1"/>
  <c r="P46" i="5"/>
  <c r="Q46" i="5" s="1"/>
  <c r="X41" i="5"/>
  <c r="Y41" i="5" s="1"/>
  <c r="N47" i="5"/>
  <c r="O47" i="5" s="1"/>
  <c r="J50" i="5"/>
  <c r="K50" i="5" s="1"/>
  <c r="AD38" i="5"/>
  <c r="AE38" i="5" s="1"/>
  <c r="Z40" i="5"/>
  <c r="AA40" i="5" s="1"/>
  <c r="F52" i="5"/>
  <c r="G52" i="5" s="1"/>
  <c r="T43" i="5"/>
  <c r="U43" i="5" s="1"/>
  <c r="AD39" i="5" l="1"/>
  <c r="AE39" i="5" s="1"/>
  <c r="P47" i="5"/>
  <c r="Q47" i="5" s="1"/>
  <c r="AF38" i="5"/>
  <c r="AG38" i="5" s="1"/>
  <c r="T44" i="5"/>
  <c r="U44" i="5" s="1"/>
  <c r="J51" i="5"/>
  <c r="K51" i="5" s="1"/>
  <c r="AB40" i="5"/>
  <c r="AC40" i="5" s="1"/>
  <c r="V43" i="5"/>
  <c r="W43" i="5" s="1"/>
  <c r="N48" i="5"/>
  <c r="O48" i="5" s="1"/>
  <c r="F53" i="5"/>
  <c r="G53" i="5" s="1"/>
  <c r="D55" i="5"/>
  <c r="E55" i="5" s="1"/>
  <c r="Z41" i="5"/>
  <c r="AA41" i="5" s="1"/>
  <c r="X42" i="5"/>
  <c r="Y42" i="5" s="1"/>
  <c r="R46" i="5"/>
  <c r="S46" i="5" s="1"/>
  <c r="H52" i="5"/>
  <c r="I52" i="5" s="1"/>
  <c r="B56" i="5"/>
  <c r="C56" i="5" s="1"/>
  <c r="L49" i="5"/>
  <c r="M49" i="5" s="1"/>
  <c r="D56" i="5" l="1"/>
  <c r="E56" i="5" s="1"/>
  <c r="R47" i="5"/>
  <c r="S47" i="5" s="1"/>
  <c r="AD40" i="5"/>
  <c r="AE40" i="5" s="1"/>
  <c r="L50" i="5"/>
  <c r="M50" i="5" s="1"/>
  <c r="X43" i="5"/>
  <c r="Y43" i="5" s="1"/>
  <c r="N49" i="5"/>
  <c r="O49" i="5" s="1"/>
  <c r="T45" i="5"/>
  <c r="U45" i="5" s="1"/>
  <c r="AB41" i="5"/>
  <c r="AC41" i="5" s="1"/>
  <c r="J52" i="5"/>
  <c r="K52" i="5" s="1"/>
  <c r="B57" i="5"/>
  <c r="C57" i="5" s="1"/>
  <c r="Z42" i="5"/>
  <c r="AA42" i="5" s="1"/>
  <c r="V44" i="5"/>
  <c r="W44" i="5" s="1"/>
  <c r="AF39" i="5"/>
  <c r="AG39" i="5" s="1"/>
  <c r="H53" i="5"/>
  <c r="I53" i="5" s="1"/>
  <c r="P48" i="5"/>
  <c r="Q48" i="5" s="1"/>
  <c r="F54" i="5"/>
  <c r="G54" i="5" s="1"/>
  <c r="F55" i="5" l="1"/>
  <c r="G55" i="5" s="1"/>
  <c r="V45" i="5"/>
  <c r="W45" i="5" s="1"/>
  <c r="AB42" i="5"/>
  <c r="AC42" i="5" s="1"/>
  <c r="L51" i="5"/>
  <c r="M51" i="5" s="1"/>
  <c r="P49" i="5"/>
  <c r="Q49" i="5" s="1"/>
  <c r="Z43" i="5"/>
  <c r="AA43" i="5" s="1"/>
  <c r="T46" i="5"/>
  <c r="U46" i="5" s="1"/>
  <c r="AD41" i="5"/>
  <c r="AE41" i="5" s="1"/>
  <c r="H54" i="5"/>
  <c r="I54" i="5" s="1"/>
  <c r="N50" i="5"/>
  <c r="O50" i="5" s="1"/>
  <c r="R48" i="5"/>
  <c r="S48" i="5" s="1"/>
  <c r="B58" i="5"/>
  <c r="C58" i="5" s="1"/>
  <c r="AF40" i="5"/>
  <c r="AG40" i="5" s="1"/>
  <c r="J53" i="5"/>
  <c r="K53" i="5" s="1"/>
  <c r="X44" i="5"/>
  <c r="Y44" i="5" s="1"/>
  <c r="D57" i="5"/>
  <c r="E57" i="5" s="1"/>
  <c r="Z44" i="5" l="1"/>
  <c r="AA44" i="5" s="1"/>
  <c r="D58" i="5"/>
  <c r="E58" i="5" s="1"/>
  <c r="B59" i="5"/>
  <c r="C59" i="5" s="1"/>
  <c r="AD42" i="5"/>
  <c r="AE42" i="5" s="1"/>
  <c r="L52" i="5"/>
  <c r="M52" i="5" s="1"/>
  <c r="X45" i="5"/>
  <c r="Y45" i="5" s="1"/>
  <c r="R49" i="5"/>
  <c r="S49" i="5" s="1"/>
  <c r="T47" i="5"/>
  <c r="U47" i="5" s="1"/>
  <c r="AB43" i="5"/>
  <c r="AC43" i="5" s="1"/>
  <c r="J54" i="5"/>
  <c r="K54" i="5" s="1"/>
  <c r="V46" i="5"/>
  <c r="W46" i="5" s="1"/>
  <c r="N51" i="5"/>
  <c r="O51" i="5" s="1"/>
  <c r="AF41" i="5"/>
  <c r="AG41" i="5" s="1"/>
  <c r="H55" i="5"/>
  <c r="I55" i="5" s="1"/>
  <c r="P50" i="5"/>
  <c r="Q50" i="5" s="1"/>
  <c r="F56" i="5"/>
  <c r="G56" i="5" s="1"/>
  <c r="P51" i="5" l="1"/>
  <c r="Q51" i="5" s="1"/>
  <c r="V47" i="5"/>
  <c r="W47" i="5" s="1"/>
  <c r="R50" i="5"/>
  <c r="S50" i="5" s="1"/>
  <c r="H56" i="5"/>
  <c r="I56" i="5" s="1"/>
  <c r="J55" i="5"/>
  <c r="K55" i="5" s="1"/>
  <c r="X46" i="5"/>
  <c r="Y46" i="5" s="1"/>
  <c r="AF42" i="5"/>
  <c r="AG42" i="5" s="1"/>
  <c r="L53" i="5"/>
  <c r="M53" i="5" s="1"/>
  <c r="D59" i="5"/>
  <c r="E59" i="5" s="1"/>
  <c r="AB44" i="5"/>
  <c r="AC44" i="5" s="1"/>
  <c r="F57" i="5"/>
  <c r="G57" i="5" s="1"/>
  <c r="N52" i="5"/>
  <c r="O52" i="5" s="1"/>
  <c r="T48" i="5"/>
  <c r="U48" i="5" s="1"/>
  <c r="AD43" i="5"/>
  <c r="AE43" i="5" s="1"/>
  <c r="Z45" i="5"/>
  <c r="AA45" i="5" s="1"/>
  <c r="B60" i="5"/>
  <c r="C60" i="5" s="1"/>
  <c r="T49" i="5" l="1"/>
  <c r="U49" i="5" s="1"/>
  <c r="V48" i="5"/>
  <c r="W48" i="5" s="1"/>
  <c r="P52" i="5"/>
  <c r="Q52" i="5" s="1"/>
  <c r="Z46" i="5"/>
  <c r="AA46" i="5" s="1"/>
  <c r="F58" i="5"/>
  <c r="G58" i="5" s="1"/>
  <c r="L54" i="5"/>
  <c r="M54" i="5" s="1"/>
  <c r="H57" i="5"/>
  <c r="I57" i="5" s="1"/>
  <c r="X47" i="5"/>
  <c r="Y47" i="5" s="1"/>
  <c r="N53" i="5"/>
  <c r="O53" i="5" s="1"/>
  <c r="J56" i="5"/>
  <c r="K56" i="5" s="1"/>
  <c r="AD44" i="5"/>
  <c r="AE44" i="5" s="1"/>
  <c r="AB45" i="5"/>
  <c r="AC45" i="5" s="1"/>
  <c r="AF43" i="5"/>
  <c r="AG43" i="5" s="1"/>
  <c r="R51" i="5"/>
  <c r="S51" i="5" s="1"/>
  <c r="B61" i="5"/>
  <c r="C61" i="5" s="1"/>
  <c r="D60" i="5"/>
  <c r="E60" i="5" s="1"/>
  <c r="AF44" i="5" l="1"/>
  <c r="AG44" i="5" s="1"/>
  <c r="N54" i="5"/>
  <c r="O54" i="5" s="1"/>
  <c r="F59" i="5"/>
  <c r="G59" i="5" s="1"/>
  <c r="T50" i="5"/>
  <c r="U50" i="5" s="1"/>
  <c r="AB46" i="5"/>
  <c r="AC46" i="5" s="1"/>
  <c r="X48" i="5"/>
  <c r="Y48" i="5" s="1"/>
  <c r="Z47" i="5"/>
  <c r="AA47" i="5" s="1"/>
  <c r="AD45" i="5"/>
  <c r="AE45" i="5" s="1"/>
  <c r="H58" i="5"/>
  <c r="I58" i="5" s="1"/>
  <c r="P53" i="5"/>
  <c r="Q53" i="5" s="1"/>
  <c r="R52" i="5"/>
  <c r="S52" i="5" s="1"/>
  <c r="J57" i="5"/>
  <c r="K57" i="5" s="1"/>
  <c r="L55" i="5"/>
  <c r="M55" i="5" s="1"/>
  <c r="V49" i="5"/>
  <c r="W49" i="5" s="1"/>
  <c r="D61" i="5"/>
  <c r="E61" i="5" s="1"/>
  <c r="B62" i="5"/>
  <c r="C62" i="5" s="1"/>
  <c r="V50" i="5" l="1"/>
  <c r="W50" i="5" s="1"/>
  <c r="H59" i="5"/>
  <c r="I59" i="5" s="1"/>
  <c r="N55" i="5"/>
  <c r="O55" i="5" s="1"/>
  <c r="R53" i="5"/>
  <c r="S53" i="5" s="1"/>
  <c r="Z48" i="5"/>
  <c r="AA48" i="5" s="1"/>
  <c r="X49" i="5"/>
  <c r="Y49" i="5" s="1"/>
  <c r="B63" i="5"/>
  <c r="C63" i="5" s="1"/>
  <c r="P54" i="5"/>
  <c r="Q54" i="5" s="1"/>
  <c r="L56" i="5"/>
  <c r="M56" i="5" s="1"/>
  <c r="AB47" i="5"/>
  <c r="AC47" i="5" s="1"/>
  <c r="J58" i="5"/>
  <c r="K58" i="5" s="1"/>
  <c r="AD46" i="5"/>
  <c r="AE46" i="5" s="1"/>
  <c r="T51" i="5"/>
  <c r="U51" i="5" s="1"/>
  <c r="AF45" i="5"/>
  <c r="AG45" i="5" s="1"/>
  <c r="F60" i="5"/>
  <c r="G60" i="5" s="1"/>
  <c r="D62" i="5"/>
  <c r="E62" i="5" s="1"/>
  <c r="T52" i="5" l="1"/>
  <c r="U52" i="5" s="1"/>
  <c r="AD47" i="5"/>
  <c r="AE47" i="5" s="1"/>
  <c r="P55" i="5"/>
  <c r="Q55" i="5" s="1"/>
  <c r="J59" i="5"/>
  <c r="K59" i="5" s="1"/>
  <c r="B64" i="5"/>
  <c r="C64" i="5" s="1"/>
  <c r="AF46" i="5"/>
  <c r="AG46" i="5" s="1"/>
  <c r="AB48" i="5"/>
  <c r="AC48" i="5" s="1"/>
  <c r="X50" i="5"/>
  <c r="Y50" i="5" s="1"/>
  <c r="L57" i="5"/>
  <c r="M57" i="5" s="1"/>
  <c r="Z49" i="5"/>
  <c r="AA49" i="5" s="1"/>
  <c r="D63" i="5"/>
  <c r="E63" i="5" s="1"/>
  <c r="R54" i="5"/>
  <c r="S54" i="5" s="1"/>
  <c r="H60" i="5"/>
  <c r="I60" i="5" s="1"/>
  <c r="F61" i="5"/>
  <c r="G61" i="5" s="1"/>
  <c r="N56" i="5"/>
  <c r="O56" i="5" s="1"/>
  <c r="V51" i="5"/>
  <c r="W51" i="5" s="1"/>
  <c r="V52" i="5" l="1"/>
  <c r="W52" i="5" s="1"/>
  <c r="H61" i="5"/>
  <c r="I61" i="5" s="1"/>
  <c r="L58" i="5"/>
  <c r="M58" i="5" s="1"/>
  <c r="B65" i="5"/>
  <c r="C65" i="5" s="1"/>
  <c r="T53" i="5"/>
  <c r="U53" i="5" s="1"/>
  <c r="N57" i="5"/>
  <c r="O57" i="5" s="1"/>
  <c r="R55" i="5"/>
  <c r="S55" i="5" s="1"/>
  <c r="X51" i="5"/>
  <c r="Y51" i="5" s="1"/>
  <c r="J60" i="5"/>
  <c r="K60" i="5" s="1"/>
  <c r="D64" i="5"/>
  <c r="E64" i="5" s="1"/>
  <c r="AB49" i="5"/>
  <c r="AC49" i="5" s="1"/>
  <c r="P56" i="5"/>
  <c r="Q56" i="5" s="1"/>
  <c r="Z50" i="5"/>
  <c r="AA50" i="5" s="1"/>
  <c r="AF47" i="5"/>
  <c r="AG47" i="5" s="1"/>
  <c r="AD48" i="5"/>
  <c r="AE48" i="5" s="1"/>
  <c r="F62" i="5"/>
  <c r="G62" i="5" s="1"/>
  <c r="AD49" i="5" l="1"/>
  <c r="AE49" i="5" s="1"/>
  <c r="AB50" i="5"/>
  <c r="AC50" i="5" s="1"/>
  <c r="X52" i="5"/>
  <c r="Y52" i="5" s="1"/>
  <c r="B66" i="5"/>
  <c r="C66" i="5" s="1"/>
  <c r="AF48" i="5"/>
  <c r="AG48" i="5" s="1"/>
  <c r="R56" i="5"/>
  <c r="S56" i="5" s="1"/>
  <c r="L59" i="5"/>
  <c r="M59" i="5" s="1"/>
  <c r="D65" i="5"/>
  <c r="E65" i="5" s="1"/>
  <c r="Z51" i="5"/>
  <c r="AA51" i="5" s="1"/>
  <c r="N58" i="5"/>
  <c r="O58" i="5" s="1"/>
  <c r="H62" i="5"/>
  <c r="I62" i="5" s="1"/>
  <c r="F63" i="5"/>
  <c r="G63" i="5" s="1"/>
  <c r="P57" i="5"/>
  <c r="Q57" i="5" s="1"/>
  <c r="T54" i="5"/>
  <c r="U54" i="5" s="1"/>
  <c r="V53" i="5"/>
  <c r="W53" i="5" s="1"/>
  <c r="J61" i="5"/>
  <c r="K61" i="5" s="1"/>
  <c r="P58" i="5" l="1"/>
  <c r="Q58" i="5" s="1"/>
  <c r="Z52" i="5"/>
  <c r="AA52" i="5" s="1"/>
  <c r="AF49" i="5"/>
  <c r="AG49" i="5" s="1"/>
  <c r="AD50" i="5"/>
  <c r="AE50" i="5" s="1"/>
  <c r="F64" i="5"/>
  <c r="G64" i="5" s="1"/>
  <c r="D66" i="5"/>
  <c r="E66" i="5" s="1"/>
  <c r="B67" i="5"/>
  <c r="C67" i="5" s="1"/>
  <c r="V54" i="5"/>
  <c r="W54" i="5" s="1"/>
  <c r="H63" i="5"/>
  <c r="I63" i="5" s="1"/>
  <c r="L60" i="5"/>
  <c r="M60" i="5" s="1"/>
  <c r="X53" i="5"/>
  <c r="Y53" i="5" s="1"/>
  <c r="T55" i="5"/>
  <c r="U55" i="5" s="1"/>
  <c r="N59" i="5"/>
  <c r="O59" i="5" s="1"/>
  <c r="R57" i="5"/>
  <c r="S57" i="5" s="1"/>
  <c r="AB51" i="5"/>
  <c r="AC51" i="5" s="1"/>
  <c r="J62" i="5"/>
  <c r="K62" i="5" s="1"/>
  <c r="AB52" i="5" l="1"/>
  <c r="AC52" i="5" s="1"/>
  <c r="L61" i="5"/>
  <c r="M61" i="5" s="1"/>
  <c r="J63" i="5"/>
  <c r="K63" i="5" s="1"/>
  <c r="H64" i="5"/>
  <c r="I64" i="5" s="1"/>
  <c r="T56" i="5"/>
  <c r="U56" i="5" s="1"/>
  <c r="V55" i="5"/>
  <c r="W55" i="5" s="1"/>
  <c r="R58" i="5"/>
  <c r="S58" i="5" s="1"/>
  <c r="X54" i="5"/>
  <c r="Y54" i="5" s="1"/>
  <c r="B68" i="5"/>
  <c r="C68" i="5" s="1"/>
  <c r="D67" i="5"/>
  <c r="E67" i="5" s="1"/>
  <c r="AD51" i="5"/>
  <c r="AE51" i="5" s="1"/>
  <c r="Z53" i="5"/>
  <c r="AA53" i="5" s="1"/>
  <c r="N60" i="5"/>
  <c r="O60" i="5" s="1"/>
  <c r="F65" i="5"/>
  <c r="G65" i="5" s="1"/>
  <c r="AF50" i="5"/>
  <c r="AG50" i="5" s="1"/>
  <c r="P59" i="5"/>
  <c r="Q59" i="5" s="1"/>
  <c r="AF51" i="5" l="1"/>
  <c r="AG51" i="5" s="1"/>
  <c r="Z54" i="5"/>
  <c r="AA54" i="5" s="1"/>
  <c r="X55" i="5"/>
  <c r="Y55" i="5" s="1"/>
  <c r="T57" i="5"/>
  <c r="U57" i="5" s="1"/>
  <c r="AB53" i="5"/>
  <c r="AC53" i="5" s="1"/>
  <c r="F66" i="5"/>
  <c r="G66" i="5" s="1"/>
  <c r="AD52" i="5"/>
  <c r="AE52" i="5" s="1"/>
  <c r="H65" i="5"/>
  <c r="I65" i="5" s="1"/>
  <c r="D68" i="5"/>
  <c r="E68" i="5" s="1"/>
  <c r="J64" i="5"/>
  <c r="K64" i="5" s="1"/>
  <c r="P60" i="5"/>
  <c r="Q60" i="5" s="1"/>
  <c r="B69" i="5"/>
  <c r="C69" i="5" s="1"/>
  <c r="V56" i="5"/>
  <c r="W56" i="5" s="1"/>
  <c r="L62" i="5"/>
  <c r="M62" i="5" s="1"/>
  <c r="N61" i="5"/>
  <c r="O61" i="5" s="1"/>
  <c r="R59" i="5"/>
  <c r="S59" i="5" s="1"/>
  <c r="N62" i="5" l="1"/>
  <c r="O62" i="5" s="1"/>
  <c r="R60" i="5"/>
  <c r="S60" i="5" s="1"/>
  <c r="V57" i="5"/>
  <c r="W57" i="5" s="1"/>
  <c r="D69" i="5"/>
  <c r="E69" i="5" s="1"/>
  <c r="AD53" i="5"/>
  <c r="AE53" i="5" s="1"/>
  <c r="X56" i="5"/>
  <c r="Y56" i="5" s="1"/>
  <c r="J65" i="5"/>
  <c r="K65" i="5" s="1"/>
  <c r="F67" i="5"/>
  <c r="G67" i="5" s="1"/>
  <c r="Z55" i="5"/>
  <c r="AA55" i="5" s="1"/>
  <c r="L63" i="5"/>
  <c r="M63" i="5" s="1"/>
  <c r="B70" i="5"/>
  <c r="C70" i="5" s="1"/>
  <c r="H66" i="5"/>
  <c r="I66" i="5" s="1"/>
  <c r="T58" i="5"/>
  <c r="U58" i="5" s="1"/>
  <c r="P61" i="5"/>
  <c r="Q61" i="5" s="1"/>
  <c r="AB54" i="5"/>
  <c r="AC54" i="5" s="1"/>
  <c r="AF52" i="5"/>
  <c r="AG52" i="5" s="1"/>
  <c r="T59" i="5" l="1"/>
  <c r="U59" i="5" s="1"/>
  <c r="R61" i="5"/>
  <c r="S61" i="5" s="1"/>
  <c r="AB55" i="5"/>
  <c r="AC55" i="5" s="1"/>
  <c r="P62" i="5"/>
  <c r="Q62" i="5" s="1"/>
  <c r="H67" i="5"/>
  <c r="I67" i="5" s="1"/>
  <c r="L64" i="5"/>
  <c r="M64" i="5" s="1"/>
  <c r="F68" i="5"/>
  <c r="G68" i="5" s="1"/>
  <c r="X57" i="5"/>
  <c r="Y57" i="5" s="1"/>
  <c r="D70" i="5"/>
  <c r="E70" i="5" s="1"/>
  <c r="AF53" i="5"/>
  <c r="AG53" i="5" s="1"/>
  <c r="B71" i="5"/>
  <c r="C71" i="5" s="1"/>
  <c r="Z56" i="5"/>
  <c r="AA56" i="5" s="1"/>
  <c r="J66" i="5"/>
  <c r="K66" i="5" s="1"/>
  <c r="AD54" i="5"/>
  <c r="AE54" i="5" s="1"/>
  <c r="V58" i="5"/>
  <c r="W58" i="5" s="1"/>
  <c r="N63" i="5"/>
  <c r="O63" i="5" s="1"/>
  <c r="N64" i="5" l="1"/>
  <c r="O64" i="5" s="1"/>
  <c r="Z57" i="5"/>
  <c r="AA57" i="5" s="1"/>
  <c r="T60" i="5"/>
  <c r="U60" i="5" s="1"/>
  <c r="V59" i="5"/>
  <c r="W59" i="5" s="1"/>
  <c r="AD55" i="5"/>
  <c r="AE55" i="5" s="1"/>
  <c r="J67" i="5"/>
  <c r="K67" i="5" s="1"/>
  <c r="R62" i="5"/>
  <c r="S62" i="5" s="1"/>
  <c r="AF54" i="5"/>
  <c r="AG54" i="5" s="1"/>
  <c r="X58" i="5"/>
  <c r="Y58" i="5" s="1"/>
  <c r="L65" i="5"/>
  <c r="M65" i="5" s="1"/>
  <c r="P63" i="5"/>
  <c r="Q63" i="5" s="1"/>
  <c r="B72" i="5"/>
  <c r="C72" i="5" s="1"/>
  <c r="D71" i="5"/>
  <c r="E71" i="5" s="1"/>
  <c r="F69" i="5"/>
  <c r="G69" i="5" s="1"/>
  <c r="H68" i="5"/>
  <c r="I68" i="5" s="1"/>
  <c r="AB56" i="5"/>
  <c r="AC56" i="5" s="1"/>
  <c r="T61" i="5" l="1"/>
  <c r="U61" i="5" s="1"/>
  <c r="V60" i="5"/>
  <c r="W60" i="5" s="1"/>
  <c r="H69" i="5"/>
  <c r="I69" i="5" s="1"/>
  <c r="D72" i="5"/>
  <c r="E72" i="5" s="1"/>
  <c r="P64" i="5"/>
  <c r="Q64" i="5" s="1"/>
  <c r="X59" i="5"/>
  <c r="Y59" i="5" s="1"/>
  <c r="R63" i="5"/>
  <c r="S63" i="5" s="1"/>
  <c r="AD56" i="5"/>
  <c r="AE56" i="5" s="1"/>
  <c r="N65" i="5"/>
  <c r="O65" i="5" s="1"/>
  <c r="AB57" i="5"/>
  <c r="AC57" i="5" s="1"/>
  <c r="F70" i="5"/>
  <c r="G70" i="5" s="1"/>
  <c r="B73" i="5"/>
  <c r="C73" i="5" s="1"/>
  <c r="L66" i="5"/>
  <c r="M66" i="5" s="1"/>
  <c r="AF55" i="5"/>
  <c r="AG55" i="5" s="1"/>
  <c r="J68" i="5"/>
  <c r="K68" i="5" s="1"/>
  <c r="Z58" i="5"/>
  <c r="AA58" i="5" s="1"/>
  <c r="AB58" i="5" l="1"/>
  <c r="AC58" i="5" s="1"/>
  <c r="X60" i="5"/>
  <c r="Y60" i="5" s="1"/>
  <c r="L67" i="5"/>
  <c r="M67" i="5" s="1"/>
  <c r="N66" i="5"/>
  <c r="O66" i="5" s="1"/>
  <c r="P65" i="5"/>
  <c r="Q65" i="5" s="1"/>
  <c r="B74" i="5"/>
  <c r="C74" i="5" s="1"/>
  <c r="D73" i="5"/>
  <c r="E73" i="5" s="1"/>
  <c r="AF56" i="5"/>
  <c r="AG56" i="5" s="1"/>
  <c r="AD57" i="5"/>
  <c r="AE57" i="5" s="1"/>
  <c r="J69" i="5"/>
  <c r="K69" i="5" s="1"/>
  <c r="F71" i="5"/>
  <c r="G71" i="5" s="1"/>
  <c r="R64" i="5"/>
  <c r="S64" i="5" s="1"/>
  <c r="H70" i="5"/>
  <c r="I70" i="5" s="1"/>
  <c r="V61" i="5"/>
  <c r="W61" i="5" s="1"/>
  <c r="Z59" i="5"/>
  <c r="AA59" i="5" s="1"/>
  <c r="T62" i="5"/>
  <c r="U62" i="5" s="1"/>
  <c r="R65" i="5" l="1"/>
  <c r="S65" i="5" s="1"/>
  <c r="AF57" i="5"/>
  <c r="AG57" i="5" s="1"/>
  <c r="N67" i="5"/>
  <c r="O67" i="5" s="1"/>
  <c r="F72" i="5"/>
  <c r="G72" i="5" s="1"/>
  <c r="D74" i="5"/>
  <c r="E74" i="5" s="1"/>
  <c r="L68" i="5"/>
  <c r="M68" i="5" s="1"/>
  <c r="J70" i="5"/>
  <c r="K70" i="5" s="1"/>
  <c r="X61" i="5"/>
  <c r="Y61" i="5" s="1"/>
  <c r="V62" i="5"/>
  <c r="W62" i="5" s="1"/>
  <c r="B75" i="5"/>
  <c r="C75" i="5" s="1"/>
  <c r="T63" i="5"/>
  <c r="U63" i="5" s="1"/>
  <c r="H71" i="5"/>
  <c r="I71" i="5" s="1"/>
  <c r="AD58" i="5"/>
  <c r="AE58" i="5" s="1"/>
  <c r="P66" i="5"/>
  <c r="Q66" i="5" s="1"/>
  <c r="AB59" i="5"/>
  <c r="AC59" i="5" s="1"/>
  <c r="Z60" i="5"/>
  <c r="AA60" i="5" s="1"/>
  <c r="X62" i="5" l="1"/>
  <c r="Y62" i="5" s="1"/>
  <c r="F73" i="5"/>
  <c r="G73" i="5" s="1"/>
  <c r="P67" i="5"/>
  <c r="Q67" i="5" s="1"/>
  <c r="T64" i="5"/>
  <c r="U64" i="5" s="1"/>
  <c r="J71" i="5"/>
  <c r="K71" i="5" s="1"/>
  <c r="N68" i="5"/>
  <c r="O68" i="5" s="1"/>
  <c r="AB60" i="5"/>
  <c r="AC60" i="5" s="1"/>
  <c r="AF58" i="5"/>
  <c r="AG58" i="5" s="1"/>
  <c r="H72" i="5"/>
  <c r="I72" i="5" s="1"/>
  <c r="B76" i="5"/>
  <c r="C76" i="5" s="1"/>
  <c r="L69" i="5"/>
  <c r="M69" i="5" s="1"/>
  <c r="V63" i="5"/>
  <c r="W63" i="5" s="1"/>
  <c r="D75" i="5"/>
  <c r="E75" i="5" s="1"/>
  <c r="R66" i="5"/>
  <c r="S66" i="5" s="1"/>
  <c r="Z61" i="5"/>
  <c r="AA61" i="5" s="1"/>
  <c r="AD59" i="5"/>
  <c r="AE59" i="5" s="1"/>
  <c r="AF59" i="5" l="1"/>
  <c r="AG59" i="5" s="1"/>
  <c r="T65" i="5"/>
  <c r="U65" i="5" s="1"/>
  <c r="Z62" i="5"/>
  <c r="AA62" i="5" s="1"/>
  <c r="L70" i="5"/>
  <c r="M70" i="5" s="1"/>
  <c r="AB61" i="5"/>
  <c r="AC61" i="5" s="1"/>
  <c r="P68" i="5"/>
  <c r="Q68" i="5" s="1"/>
  <c r="R67" i="5"/>
  <c r="S67" i="5" s="1"/>
  <c r="N69" i="5"/>
  <c r="O69" i="5" s="1"/>
  <c r="F74" i="5"/>
  <c r="G74" i="5" s="1"/>
  <c r="V64" i="5"/>
  <c r="W64" i="5" s="1"/>
  <c r="B77" i="5"/>
  <c r="C77" i="5" s="1"/>
  <c r="D76" i="5"/>
  <c r="E76" i="5" s="1"/>
  <c r="H73" i="5"/>
  <c r="I73" i="5" s="1"/>
  <c r="J72" i="5"/>
  <c r="K72" i="5" s="1"/>
  <c r="X63" i="5"/>
  <c r="Y63" i="5" s="1"/>
  <c r="AD60" i="5"/>
  <c r="AE60" i="5" s="1"/>
  <c r="R68" i="5" l="1"/>
  <c r="S68" i="5" s="1"/>
  <c r="L71" i="5"/>
  <c r="M71" i="5" s="1"/>
  <c r="J73" i="5"/>
  <c r="K73" i="5" s="1"/>
  <c r="V65" i="5"/>
  <c r="W65" i="5" s="1"/>
  <c r="P69" i="5"/>
  <c r="Q69" i="5" s="1"/>
  <c r="Z63" i="5"/>
  <c r="AA63" i="5" s="1"/>
  <c r="X64" i="5"/>
  <c r="Y64" i="5" s="1"/>
  <c r="T66" i="5"/>
  <c r="U66" i="5" s="1"/>
  <c r="B78" i="5"/>
  <c r="C78" i="5" s="1"/>
  <c r="H74" i="5"/>
  <c r="I74" i="5" s="1"/>
  <c r="F75" i="5"/>
  <c r="G75" i="5" s="1"/>
  <c r="D77" i="5"/>
  <c r="E77" i="5" s="1"/>
  <c r="N70" i="5"/>
  <c r="O70" i="5" s="1"/>
  <c r="AF60" i="5"/>
  <c r="AG60" i="5" s="1"/>
  <c r="AD61" i="5"/>
  <c r="AE61" i="5" s="1"/>
  <c r="AB62" i="5"/>
  <c r="AC62" i="5" s="1"/>
  <c r="AB63" i="5" l="1"/>
  <c r="AC63" i="5" s="1"/>
  <c r="T67" i="5"/>
  <c r="U67" i="5" s="1"/>
  <c r="V66" i="5"/>
  <c r="W66" i="5" s="1"/>
  <c r="AD62" i="5"/>
  <c r="AE62" i="5" s="1"/>
  <c r="F76" i="5"/>
  <c r="G76" i="5" s="1"/>
  <c r="X65" i="5"/>
  <c r="Y65" i="5" s="1"/>
  <c r="J74" i="5"/>
  <c r="K74" i="5" s="1"/>
  <c r="AF61" i="5"/>
  <c r="AG61" i="5" s="1"/>
  <c r="L72" i="5"/>
  <c r="M72" i="5" s="1"/>
  <c r="D78" i="5"/>
  <c r="E78" i="5" s="1"/>
  <c r="H75" i="5"/>
  <c r="I75" i="5" s="1"/>
  <c r="Z64" i="5"/>
  <c r="AA64" i="5" s="1"/>
  <c r="N71" i="5"/>
  <c r="O71" i="5" s="1"/>
  <c r="B79" i="5"/>
  <c r="C79" i="5" s="1"/>
  <c r="P70" i="5"/>
  <c r="Q70" i="5" s="1"/>
  <c r="R69" i="5"/>
  <c r="S69" i="5" s="1"/>
  <c r="R70" i="5" l="1"/>
  <c r="S70" i="5" s="1"/>
  <c r="AF62" i="5"/>
  <c r="AG62" i="5" s="1"/>
  <c r="AD63" i="5"/>
  <c r="AE63" i="5" s="1"/>
  <c r="P71" i="5"/>
  <c r="Q71" i="5" s="1"/>
  <c r="H76" i="5"/>
  <c r="I76" i="5" s="1"/>
  <c r="J75" i="5"/>
  <c r="K75" i="5" s="1"/>
  <c r="V67" i="5"/>
  <c r="W67" i="5" s="1"/>
  <c r="B80" i="5"/>
  <c r="C80" i="5" s="1"/>
  <c r="T68" i="5"/>
  <c r="U68" i="5" s="1"/>
  <c r="Z65" i="5"/>
  <c r="AA65" i="5" s="1"/>
  <c r="D79" i="5"/>
  <c r="E79" i="5" s="1"/>
  <c r="X66" i="5"/>
  <c r="Y66" i="5" s="1"/>
  <c r="N72" i="5"/>
  <c r="O72" i="5" s="1"/>
  <c r="L73" i="5"/>
  <c r="M73" i="5" s="1"/>
  <c r="F77" i="5"/>
  <c r="G77" i="5" s="1"/>
  <c r="AB64" i="5"/>
  <c r="AC64" i="5" s="1"/>
  <c r="AB65" i="5" l="1"/>
  <c r="AC65" i="5" s="1"/>
  <c r="B81" i="5"/>
  <c r="C81" i="5" s="1"/>
  <c r="F78" i="5"/>
  <c r="G78" i="5" s="1"/>
  <c r="V68" i="5"/>
  <c r="W68" i="5" s="1"/>
  <c r="Z66" i="5"/>
  <c r="AA66" i="5" s="1"/>
  <c r="AF63" i="5"/>
  <c r="AG63" i="5" s="1"/>
  <c r="X67" i="5"/>
  <c r="Y67" i="5" s="1"/>
  <c r="P72" i="5"/>
  <c r="Q72" i="5" s="1"/>
  <c r="D80" i="5"/>
  <c r="E80" i="5" s="1"/>
  <c r="AD64" i="5"/>
  <c r="AE64" i="5" s="1"/>
  <c r="L74" i="5"/>
  <c r="M74" i="5" s="1"/>
  <c r="J76" i="5"/>
  <c r="K76" i="5" s="1"/>
  <c r="N73" i="5"/>
  <c r="O73" i="5" s="1"/>
  <c r="T69" i="5"/>
  <c r="U69" i="5" s="1"/>
  <c r="H77" i="5"/>
  <c r="I77" i="5" s="1"/>
  <c r="R71" i="5"/>
  <c r="S71" i="5" s="1"/>
  <c r="H78" i="5" l="1"/>
  <c r="I78" i="5" s="1"/>
  <c r="P73" i="5"/>
  <c r="Q73" i="5" s="1"/>
  <c r="T70" i="5"/>
  <c r="U70" i="5" s="1"/>
  <c r="X68" i="5"/>
  <c r="Y68" i="5" s="1"/>
  <c r="F79" i="5"/>
  <c r="G79" i="5" s="1"/>
  <c r="N74" i="5"/>
  <c r="O74" i="5" s="1"/>
  <c r="AF64" i="5"/>
  <c r="AG64" i="5" s="1"/>
  <c r="B82" i="5"/>
  <c r="C82" i="5" s="1"/>
  <c r="L75" i="5"/>
  <c r="M75" i="5" s="1"/>
  <c r="V69" i="5"/>
  <c r="W69" i="5" s="1"/>
  <c r="AD65" i="5"/>
  <c r="AE65" i="5" s="1"/>
  <c r="R72" i="5"/>
  <c r="S72" i="5" s="1"/>
  <c r="J77" i="5"/>
  <c r="K77" i="5" s="1"/>
  <c r="Z67" i="5"/>
  <c r="AA67" i="5" s="1"/>
  <c r="AB66" i="5"/>
  <c r="AC66" i="5" s="1"/>
  <c r="D81" i="5"/>
  <c r="E81" i="5" s="1"/>
  <c r="B83" i="5" l="1"/>
  <c r="C83" i="5" s="1"/>
  <c r="AB67" i="5"/>
  <c r="AC67" i="5" s="1"/>
  <c r="AF65" i="5"/>
  <c r="AG65" i="5" s="1"/>
  <c r="T71" i="5"/>
  <c r="U71" i="5" s="1"/>
  <c r="Z68" i="5"/>
  <c r="AA68" i="5" s="1"/>
  <c r="V70" i="5"/>
  <c r="W70" i="5" s="1"/>
  <c r="N75" i="5"/>
  <c r="O75" i="5" s="1"/>
  <c r="P74" i="5"/>
  <c r="Q74" i="5" s="1"/>
  <c r="R73" i="5"/>
  <c r="S73" i="5" s="1"/>
  <c r="X69" i="5"/>
  <c r="Y69" i="5" s="1"/>
  <c r="AD66" i="5"/>
  <c r="AE66" i="5" s="1"/>
  <c r="J78" i="5"/>
  <c r="K78" i="5" s="1"/>
  <c r="L76" i="5"/>
  <c r="M76" i="5" s="1"/>
  <c r="F80" i="5"/>
  <c r="G80" i="5" s="1"/>
  <c r="H79" i="5"/>
  <c r="I79" i="5" s="1"/>
  <c r="D82" i="5"/>
  <c r="E82" i="5" s="1"/>
  <c r="J79" i="5" l="1"/>
  <c r="K79" i="5" s="1"/>
  <c r="T72" i="5"/>
  <c r="U72" i="5" s="1"/>
  <c r="AD67" i="5"/>
  <c r="AE67" i="5" s="1"/>
  <c r="N76" i="5"/>
  <c r="O76" i="5" s="1"/>
  <c r="AF66" i="5"/>
  <c r="AG66" i="5" s="1"/>
  <c r="F81" i="5"/>
  <c r="G81" i="5" s="1"/>
  <c r="X70" i="5"/>
  <c r="Y70" i="5" s="1"/>
  <c r="V71" i="5"/>
  <c r="W71" i="5" s="1"/>
  <c r="AB68" i="5"/>
  <c r="AC68" i="5" s="1"/>
  <c r="P75" i="5"/>
  <c r="Q75" i="5" s="1"/>
  <c r="H80" i="5"/>
  <c r="I80" i="5" s="1"/>
  <c r="L77" i="5"/>
  <c r="M77" i="5" s="1"/>
  <c r="R74" i="5"/>
  <c r="S74" i="5" s="1"/>
  <c r="Z69" i="5"/>
  <c r="AA69" i="5" s="1"/>
  <c r="B84" i="5"/>
  <c r="C84" i="5" s="1"/>
  <c r="D83" i="5"/>
  <c r="E83" i="5" s="1"/>
  <c r="B85" i="5" l="1"/>
  <c r="C85" i="5" s="1"/>
  <c r="V72" i="5"/>
  <c r="W72" i="5" s="1"/>
  <c r="N77" i="5"/>
  <c r="O77" i="5" s="1"/>
  <c r="Z70" i="5"/>
  <c r="AA70" i="5" s="1"/>
  <c r="X71" i="5"/>
  <c r="Y71" i="5" s="1"/>
  <c r="AD68" i="5"/>
  <c r="AE68" i="5" s="1"/>
  <c r="R75" i="5"/>
  <c r="S75" i="5" s="1"/>
  <c r="P76" i="5"/>
  <c r="Q76" i="5" s="1"/>
  <c r="F82" i="5"/>
  <c r="G82" i="5" s="1"/>
  <c r="T73" i="5"/>
  <c r="U73" i="5" s="1"/>
  <c r="L78" i="5"/>
  <c r="M78" i="5" s="1"/>
  <c r="AB69" i="5"/>
  <c r="AC69" i="5" s="1"/>
  <c r="AF67" i="5"/>
  <c r="AG67" i="5" s="1"/>
  <c r="J80" i="5"/>
  <c r="K80" i="5" s="1"/>
  <c r="D84" i="5"/>
  <c r="E84" i="5" s="1"/>
  <c r="H81" i="5"/>
  <c r="I81" i="5" s="1"/>
  <c r="AF68" i="5" l="1"/>
  <c r="AG68" i="5" s="1"/>
  <c r="F83" i="5"/>
  <c r="G83" i="5" s="1"/>
  <c r="AB70" i="5"/>
  <c r="AC70" i="5" s="1"/>
  <c r="P77" i="5"/>
  <c r="Q77" i="5" s="1"/>
  <c r="V73" i="5"/>
  <c r="W73" i="5" s="1"/>
  <c r="L79" i="5"/>
  <c r="M79" i="5" s="1"/>
  <c r="R76" i="5"/>
  <c r="S76" i="5" s="1"/>
  <c r="Z71" i="5"/>
  <c r="AA71" i="5" s="1"/>
  <c r="J81" i="5"/>
  <c r="K81" i="5" s="1"/>
  <c r="T74" i="5"/>
  <c r="U74" i="5" s="1"/>
  <c r="AD69" i="5"/>
  <c r="AE69" i="5" s="1"/>
  <c r="H82" i="5"/>
  <c r="I82" i="5" s="1"/>
  <c r="D85" i="5"/>
  <c r="E85" i="5" s="1"/>
  <c r="X72" i="5"/>
  <c r="Y72" i="5" s="1"/>
  <c r="N78" i="5"/>
  <c r="O78" i="5" s="1"/>
  <c r="B86" i="5"/>
  <c r="C86" i="5" s="1"/>
  <c r="Z72" i="5" l="1"/>
  <c r="AA72" i="5" s="1"/>
  <c r="P78" i="5"/>
  <c r="Q78" i="5" s="1"/>
  <c r="AD70" i="5"/>
  <c r="AE70" i="5" s="1"/>
  <c r="R77" i="5"/>
  <c r="S77" i="5" s="1"/>
  <c r="AB71" i="5"/>
  <c r="AC71" i="5" s="1"/>
  <c r="B87" i="5"/>
  <c r="C87" i="5" s="1"/>
  <c r="T75" i="5"/>
  <c r="U75" i="5" s="1"/>
  <c r="L80" i="5"/>
  <c r="M80" i="5" s="1"/>
  <c r="F84" i="5"/>
  <c r="G84" i="5" s="1"/>
  <c r="X73" i="5"/>
  <c r="Y73" i="5" s="1"/>
  <c r="N79" i="5"/>
  <c r="O79" i="5" s="1"/>
  <c r="J82" i="5"/>
  <c r="K82" i="5" s="1"/>
  <c r="V74" i="5"/>
  <c r="W74" i="5" s="1"/>
  <c r="AF69" i="5"/>
  <c r="AG69" i="5" s="1"/>
  <c r="H83" i="5"/>
  <c r="I83" i="5" s="1"/>
  <c r="D86" i="5"/>
  <c r="E86" i="5" s="1"/>
  <c r="R78" i="5" l="1"/>
  <c r="S78" i="5" s="1"/>
  <c r="AF70" i="5"/>
  <c r="AG70" i="5" s="1"/>
  <c r="X74" i="5"/>
  <c r="Y74" i="5" s="1"/>
  <c r="T76" i="5"/>
  <c r="U76" i="5" s="1"/>
  <c r="AD71" i="5"/>
  <c r="AE71" i="5" s="1"/>
  <c r="P79" i="5"/>
  <c r="Q79" i="5" s="1"/>
  <c r="N80" i="5"/>
  <c r="O80" i="5" s="1"/>
  <c r="V75" i="5"/>
  <c r="W75" i="5" s="1"/>
  <c r="F85" i="5"/>
  <c r="G85" i="5" s="1"/>
  <c r="B88" i="5"/>
  <c r="C88" i="5" s="1"/>
  <c r="J83" i="5"/>
  <c r="K83" i="5" s="1"/>
  <c r="AB72" i="5"/>
  <c r="AC72" i="5" s="1"/>
  <c r="Z73" i="5"/>
  <c r="AA73" i="5" s="1"/>
  <c r="D87" i="5"/>
  <c r="E87" i="5" s="1"/>
  <c r="L81" i="5"/>
  <c r="M81" i="5" s="1"/>
  <c r="H84" i="5"/>
  <c r="I84" i="5" s="1"/>
  <c r="AB73" i="5" l="1"/>
  <c r="AC73" i="5" s="1"/>
  <c r="V76" i="5"/>
  <c r="W76" i="5" s="1"/>
  <c r="T77" i="5"/>
  <c r="U77" i="5" s="1"/>
  <c r="J84" i="5"/>
  <c r="K84" i="5" s="1"/>
  <c r="N81" i="5"/>
  <c r="O81" i="5" s="1"/>
  <c r="X75" i="5"/>
  <c r="Y75" i="5" s="1"/>
  <c r="P80" i="5"/>
  <c r="Q80" i="5" s="1"/>
  <c r="AF71" i="5"/>
  <c r="AG71" i="5" s="1"/>
  <c r="B89" i="5"/>
  <c r="C89" i="5" s="1"/>
  <c r="Z74" i="5"/>
  <c r="AA74" i="5" s="1"/>
  <c r="F86" i="5"/>
  <c r="G86" i="5" s="1"/>
  <c r="AD72" i="5"/>
  <c r="AE72" i="5" s="1"/>
  <c r="R79" i="5"/>
  <c r="S79" i="5" s="1"/>
  <c r="D88" i="5"/>
  <c r="E88" i="5" s="1"/>
  <c r="H85" i="5"/>
  <c r="I85" i="5" s="1"/>
  <c r="L82" i="5"/>
  <c r="M82" i="5" s="1"/>
  <c r="F87" i="5" l="1"/>
  <c r="G87" i="5" s="1"/>
  <c r="J85" i="5"/>
  <c r="K85" i="5" s="1"/>
  <c r="D89" i="5"/>
  <c r="E89" i="5" s="1"/>
  <c r="Z75" i="5"/>
  <c r="AA75" i="5" s="1"/>
  <c r="T78" i="5"/>
  <c r="U78" i="5" s="1"/>
  <c r="R80" i="5"/>
  <c r="S80" i="5" s="1"/>
  <c r="B90" i="5"/>
  <c r="C90" i="5" s="1"/>
  <c r="X76" i="5"/>
  <c r="Y76" i="5" s="1"/>
  <c r="V77" i="5"/>
  <c r="W77" i="5" s="1"/>
  <c r="AD73" i="5"/>
  <c r="AE73" i="5" s="1"/>
  <c r="AF72" i="5"/>
  <c r="AG72" i="5" s="1"/>
  <c r="N82" i="5"/>
  <c r="O82" i="5" s="1"/>
  <c r="AB74" i="5"/>
  <c r="AC74" i="5" s="1"/>
  <c r="H86" i="5"/>
  <c r="I86" i="5"/>
  <c r="L83" i="5"/>
  <c r="M83" i="5" s="1"/>
  <c r="P81" i="5"/>
  <c r="Q81" i="5" s="1"/>
  <c r="N83" i="5" l="1"/>
  <c r="O83" i="5" s="1"/>
  <c r="D90" i="5"/>
  <c r="E90" i="5" s="1"/>
  <c r="X77" i="5"/>
  <c r="Y77" i="5" s="1"/>
  <c r="B91" i="5"/>
  <c r="C91" i="5" s="1"/>
  <c r="AD74" i="5"/>
  <c r="AE74" i="5" s="1"/>
  <c r="R81" i="5"/>
  <c r="S81" i="5" s="1"/>
  <c r="J86" i="5"/>
  <c r="K86" i="5" s="1"/>
  <c r="Z76" i="5"/>
  <c r="AA76" i="5" s="1"/>
  <c r="AF73" i="5"/>
  <c r="AG73" i="5" s="1"/>
  <c r="AB75" i="5"/>
  <c r="AC75" i="5" s="1"/>
  <c r="V78" i="5"/>
  <c r="W78" i="5" s="1"/>
  <c r="T79" i="5"/>
  <c r="U79" i="5" s="1"/>
  <c r="F88" i="5"/>
  <c r="G88" i="5" s="1"/>
  <c r="H87" i="5"/>
  <c r="I87" i="5" s="1"/>
  <c r="P82" i="5"/>
  <c r="Q82" i="5" s="1"/>
  <c r="L84" i="5"/>
  <c r="M84" i="5" s="1"/>
  <c r="Z77" i="5" l="1"/>
  <c r="AA77" i="5" s="1"/>
  <c r="V79" i="5"/>
  <c r="W79" i="5" s="1"/>
  <c r="J87" i="5"/>
  <c r="K87" i="5" s="1"/>
  <c r="X78" i="5"/>
  <c r="Y78" i="5" s="1"/>
  <c r="AB76" i="5"/>
  <c r="AC76" i="5" s="1"/>
  <c r="D91" i="5"/>
  <c r="E91" i="5" s="1"/>
  <c r="B92" i="5"/>
  <c r="C92" i="5" s="1"/>
  <c r="H88" i="5"/>
  <c r="I88" i="5" s="1"/>
  <c r="F89" i="5"/>
  <c r="G89" i="5" s="1"/>
  <c r="R82" i="5"/>
  <c r="S82" i="5" s="1"/>
  <c r="AF74" i="5"/>
  <c r="AG74" i="5" s="1"/>
  <c r="AD75" i="5"/>
  <c r="AE75" i="5" s="1"/>
  <c r="N84" i="5"/>
  <c r="O84" i="5" s="1"/>
  <c r="L85" i="5"/>
  <c r="M85" i="5" s="1"/>
  <c r="T80" i="5"/>
  <c r="U80" i="5" s="1"/>
  <c r="P83" i="5"/>
  <c r="Q83" i="5" s="1"/>
  <c r="J88" i="5" l="1"/>
  <c r="K88" i="5" s="1"/>
  <c r="AD76" i="5"/>
  <c r="AE76" i="5" s="1"/>
  <c r="X79" i="5"/>
  <c r="Y79" i="5" s="1"/>
  <c r="AF75" i="5"/>
  <c r="AG75" i="5" s="1"/>
  <c r="R83" i="5"/>
  <c r="S83" i="5" s="1"/>
  <c r="D92" i="5"/>
  <c r="E92" i="5" s="1"/>
  <c r="V80" i="5"/>
  <c r="W80" i="5" s="1"/>
  <c r="H89" i="5"/>
  <c r="I89" i="5" s="1"/>
  <c r="B93" i="5"/>
  <c r="C93" i="5" s="1"/>
  <c r="N85" i="5"/>
  <c r="O85" i="5" s="1"/>
  <c r="F90" i="5"/>
  <c r="G90" i="5" s="1"/>
  <c r="AB77" i="5"/>
  <c r="AC77" i="5" s="1"/>
  <c r="Z78" i="5"/>
  <c r="AA78" i="5" s="1"/>
  <c r="P84" i="5"/>
  <c r="Q84" i="5" s="1"/>
  <c r="L86" i="5"/>
  <c r="M86" i="5" s="1"/>
  <c r="T81" i="5"/>
  <c r="U81" i="5" s="1"/>
  <c r="F91" i="5" l="1"/>
  <c r="G91" i="5" s="1"/>
  <c r="X80" i="5"/>
  <c r="Y80" i="5" s="1"/>
  <c r="V81" i="5"/>
  <c r="W81" i="5" s="1"/>
  <c r="N86" i="5"/>
  <c r="O86" i="5" s="1"/>
  <c r="Z79" i="5"/>
  <c r="AA79" i="5" s="1"/>
  <c r="B94" i="5"/>
  <c r="C94" i="5" s="1"/>
  <c r="AD77" i="5"/>
  <c r="AE77" i="5" s="1"/>
  <c r="AF76" i="5"/>
  <c r="AG76" i="5" s="1"/>
  <c r="D93" i="5"/>
  <c r="E93" i="5" s="1"/>
  <c r="AB78" i="5"/>
  <c r="AC78" i="5" s="1"/>
  <c r="H90" i="5"/>
  <c r="I90" i="5" s="1"/>
  <c r="J89" i="5"/>
  <c r="K89" i="5" s="1"/>
  <c r="T82" i="5"/>
  <c r="U82" i="5" s="1"/>
  <c r="P85" i="5"/>
  <c r="Q85" i="5" s="1"/>
  <c r="L87" i="5"/>
  <c r="M87" i="5" s="1"/>
  <c r="R84" i="5"/>
  <c r="S84" i="5" s="1"/>
  <c r="V82" i="5" l="1"/>
  <c r="W82" i="5" s="1"/>
  <c r="B95" i="5"/>
  <c r="C95" i="5" s="1"/>
  <c r="AD78" i="5"/>
  <c r="AE78" i="5" s="1"/>
  <c r="R85" i="5"/>
  <c r="S85" i="5" s="1"/>
  <c r="AB79" i="5"/>
  <c r="AC79" i="5" s="1"/>
  <c r="L88" i="5"/>
  <c r="M88" i="5" s="1"/>
  <c r="D94" i="5"/>
  <c r="E94" i="5" s="1"/>
  <c r="Z80" i="5"/>
  <c r="AA80" i="5" s="1"/>
  <c r="H91" i="5"/>
  <c r="I91" i="5" s="1"/>
  <c r="J90" i="5"/>
  <c r="K90" i="5" s="1"/>
  <c r="AF77" i="5"/>
  <c r="AG77" i="5" s="1"/>
  <c r="N87" i="5"/>
  <c r="O87" i="5" s="1"/>
  <c r="F92" i="5"/>
  <c r="G92" i="5" s="1"/>
  <c r="X81" i="5"/>
  <c r="Y81" i="5" s="1"/>
  <c r="P86" i="5"/>
  <c r="Q86" i="5" s="1"/>
  <c r="T83" i="5"/>
  <c r="U83" i="5" s="1"/>
  <c r="L89" i="5" l="1"/>
  <c r="M89" i="5" s="1"/>
  <c r="AD79" i="5"/>
  <c r="AE79" i="5" s="1"/>
  <c r="D95" i="5"/>
  <c r="E95" i="5" s="1"/>
  <c r="J91" i="5"/>
  <c r="K91" i="5" s="1"/>
  <c r="F93" i="5"/>
  <c r="G93" i="5" s="1"/>
  <c r="H92" i="5"/>
  <c r="I92" i="5" s="1"/>
  <c r="B96" i="5"/>
  <c r="C96" i="5" s="1"/>
  <c r="AF78" i="5"/>
  <c r="AG78" i="5" s="1"/>
  <c r="R86" i="5"/>
  <c r="S86" i="5" s="1"/>
  <c r="N88" i="5"/>
  <c r="O88" i="5" s="1"/>
  <c r="Z81" i="5"/>
  <c r="AA81" i="5" s="1"/>
  <c r="V83" i="5"/>
  <c r="W83" i="5" s="1"/>
  <c r="P87" i="5"/>
  <c r="Q87" i="5" s="1"/>
  <c r="AB80" i="5"/>
  <c r="AC80" i="5" s="1"/>
  <c r="T84" i="5"/>
  <c r="U84" i="5" s="1"/>
  <c r="X82" i="5"/>
  <c r="Y82" i="5" s="1"/>
  <c r="AF79" i="5" l="1"/>
  <c r="AG79" i="5" s="1"/>
  <c r="N89" i="5"/>
  <c r="O89" i="5" s="1"/>
  <c r="P88" i="5"/>
  <c r="Q88" i="5" s="1"/>
  <c r="J92" i="5"/>
  <c r="K92" i="5" s="1"/>
  <c r="Z82" i="5"/>
  <c r="AA82" i="5" s="1"/>
  <c r="AD80" i="5"/>
  <c r="AE80" i="5" s="1"/>
  <c r="V84" i="5"/>
  <c r="W84" i="5" s="1"/>
  <c r="H93" i="5"/>
  <c r="I93" i="5" s="1"/>
  <c r="AB81" i="5"/>
  <c r="AC81" i="5" s="1"/>
  <c r="T85" i="5"/>
  <c r="U85" i="5" s="1"/>
  <c r="X83" i="5"/>
  <c r="Y83" i="5" s="1"/>
  <c r="R87" i="5"/>
  <c r="S87" i="5" s="1"/>
  <c r="B97" i="5"/>
  <c r="C97" i="5" s="1"/>
  <c r="F94" i="5"/>
  <c r="G94" i="5" s="1"/>
  <c r="D96" i="5"/>
  <c r="E96" i="5" s="1"/>
  <c r="L90" i="5"/>
  <c r="M90" i="5" s="1"/>
  <c r="B98" i="5" l="1"/>
  <c r="C98" i="5" s="1"/>
  <c r="P89" i="5"/>
  <c r="Q89" i="5" s="1"/>
  <c r="H94" i="5"/>
  <c r="I94" i="5" s="1"/>
  <c r="L91" i="5"/>
  <c r="M91" i="5" s="1"/>
  <c r="V85" i="5"/>
  <c r="W85" i="5" s="1"/>
  <c r="D97" i="5"/>
  <c r="E97" i="5" s="1"/>
  <c r="AD81" i="5"/>
  <c r="AE81" i="5" s="1"/>
  <c r="N90" i="5"/>
  <c r="O90" i="5" s="1"/>
  <c r="J93" i="5"/>
  <c r="K93" i="5" s="1"/>
  <c r="R88" i="5"/>
  <c r="S88" i="5" s="1"/>
  <c r="F95" i="5"/>
  <c r="G95" i="5" s="1"/>
  <c r="Z83" i="5"/>
  <c r="AA83" i="5" s="1"/>
  <c r="AF80" i="5"/>
  <c r="AG80" i="5" s="1"/>
  <c r="X84" i="5"/>
  <c r="Y84" i="5" s="1"/>
  <c r="T86" i="5"/>
  <c r="U86" i="5" s="1"/>
  <c r="AB82" i="5"/>
  <c r="AC82" i="5" s="1"/>
  <c r="Z84" i="5" l="1"/>
  <c r="AA84" i="5" s="1"/>
  <c r="L92" i="5"/>
  <c r="M92" i="5" s="1"/>
  <c r="AD82" i="5"/>
  <c r="AE82" i="5" s="1"/>
  <c r="H95" i="5"/>
  <c r="I95" i="5" s="1"/>
  <c r="R89" i="5"/>
  <c r="S89" i="5" s="1"/>
  <c r="P90" i="5"/>
  <c r="Q90" i="5" s="1"/>
  <c r="N91" i="5"/>
  <c r="O91" i="5" s="1"/>
  <c r="F96" i="5"/>
  <c r="G96" i="5" s="1"/>
  <c r="D98" i="5"/>
  <c r="E98" i="5" s="1"/>
  <c r="J94" i="5"/>
  <c r="K94" i="5" s="1"/>
  <c r="V86" i="5"/>
  <c r="W86" i="5" s="1"/>
  <c r="B99" i="5"/>
  <c r="C99" i="5" s="1"/>
  <c r="AB83" i="5"/>
  <c r="AC83" i="5" s="1"/>
  <c r="X85" i="5"/>
  <c r="Y85" i="5" s="1"/>
  <c r="AF81" i="5"/>
  <c r="AG81" i="5" s="1"/>
  <c r="T87" i="5"/>
  <c r="U87" i="5" s="1"/>
  <c r="B100" i="5" l="1"/>
  <c r="C100" i="5" s="1"/>
  <c r="N92" i="5"/>
  <c r="O92" i="5" s="1"/>
  <c r="F97" i="5"/>
  <c r="G97" i="5" s="1"/>
  <c r="T88" i="5"/>
  <c r="U88" i="5" s="1"/>
  <c r="AD83" i="5"/>
  <c r="AE83" i="5" s="1"/>
  <c r="J95" i="5"/>
  <c r="K95" i="5" s="1"/>
  <c r="P91" i="5"/>
  <c r="Q91" i="5" s="1"/>
  <c r="L93" i="5"/>
  <c r="M93" i="5" s="1"/>
  <c r="H96" i="5"/>
  <c r="I96" i="5" s="1"/>
  <c r="V87" i="5"/>
  <c r="W87" i="5" s="1"/>
  <c r="D99" i="5"/>
  <c r="E99" i="5" s="1"/>
  <c r="R90" i="5"/>
  <c r="S90" i="5" s="1"/>
  <c r="Z85" i="5"/>
  <c r="AA85" i="5" s="1"/>
  <c r="X86" i="5"/>
  <c r="Y86" i="5" s="1"/>
  <c r="AF82" i="5"/>
  <c r="AG82" i="5" s="1"/>
  <c r="AB84" i="5"/>
  <c r="AC84" i="5" s="1"/>
  <c r="L94" i="5" l="1"/>
  <c r="M94" i="5" s="1"/>
  <c r="D100" i="5"/>
  <c r="E100" i="5" s="1"/>
  <c r="F98" i="5"/>
  <c r="G98" i="5" s="1"/>
  <c r="T89" i="5"/>
  <c r="U89" i="5" s="1"/>
  <c r="P92" i="5"/>
  <c r="Q92" i="5" s="1"/>
  <c r="V88" i="5"/>
  <c r="W88" i="5" s="1"/>
  <c r="J96" i="5"/>
  <c r="K96" i="5" s="1"/>
  <c r="N93" i="5"/>
  <c r="O93" i="5" s="1"/>
  <c r="R91" i="5"/>
  <c r="S91" i="5" s="1"/>
  <c r="Z86" i="5"/>
  <c r="AA86" i="5" s="1"/>
  <c r="H97" i="5"/>
  <c r="I97" i="5" s="1"/>
  <c r="AD84" i="5"/>
  <c r="AE84" i="5" s="1"/>
  <c r="B101" i="5"/>
  <c r="C101" i="5" s="1"/>
  <c r="AB85" i="5"/>
  <c r="AC85" i="5" s="1"/>
  <c r="X87" i="5"/>
  <c r="Y87" i="5" s="1"/>
  <c r="AF83" i="5"/>
  <c r="AG83" i="5" s="1"/>
  <c r="Z87" i="5" l="1"/>
  <c r="AA87" i="5" s="1"/>
  <c r="AD85" i="5"/>
  <c r="AE85" i="5" s="1"/>
  <c r="V89" i="5"/>
  <c r="W89" i="5" s="1"/>
  <c r="N94" i="5"/>
  <c r="O94" i="5" s="1"/>
  <c r="B102" i="5"/>
  <c r="C102" i="5" s="1"/>
  <c r="T90" i="5"/>
  <c r="U90" i="5" s="1"/>
  <c r="AF84" i="5"/>
  <c r="AG84" i="5" s="1"/>
  <c r="AB86" i="5"/>
  <c r="AC86" i="5" s="1"/>
  <c r="D101" i="5"/>
  <c r="E101" i="5" s="1"/>
  <c r="X88" i="5"/>
  <c r="Y88" i="5" s="1"/>
  <c r="H98" i="5"/>
  <c r="I98" i="5" s="1"/>
  <c r="R92" i="5"/>
  <c r="S92" i="5" s="1"/>
  <c r="J97" i="5"/>
  <c r="K97" i="5" s="1"/>
  <c r="P93" i="5"/>
  <c r="Q93" i="5" s="1"/>
  <c r="F99" i="5"/>
  <c r="G99" i="5" s="1"/>
  <c r="L95" i="5"/>
  <c r="M95" i="5" s="1"/>
  <c r="Z88" i="5" l="1"/>
  <c r="AA88" i="5" s="1"/>
  <c r="R93" i="5"/>
  <c r="S93" i="5" s="1"/>
  <c r="F100" i="5"/>
  <c r="G100" i="5" s="1"/>
  <c r="T91" i="5"/>
  <c r="U91" i="5" s="1"/>
  <c r="V90" i="5"/>
  <c r="W90" i="5" s="1"/>
  <c r="J98" i="5"/>
  <c r="K98" i="5" s="1"/>
  <c r="L96" i="5"/>
  <c r="M96" i="5" s="1"/>
  <c r="N95" i="5"/>
  <c r="O95" i="5" s="1"/>
  <c r="H99" i="5"/>
  <c r="I99" i="5" s="1"/>
  <c r="P94" i="5"/>
  <c r="Q94" i="5" s="1"/>
  <c r="X89" i="5"/>
  <c r="Y89" i="5" s="1"/>
  <c r="AD86" i="5"/>
  <c r="AE86" i="5" s="1"/>
  <c r="AB87" i="5"/>
  <c r="AC87" i="5" s="1"/>
  <c r="AF85" i="5"/>
  <c r="AG85" i="5" s="1"/>
  <c r="B103" i="5"/>
  <c r="C103" i="5" s="1"/>
  <c r="D102" i="5"/>
  <c r="E102" i="5" s="1"/>
  <c r="AB88" i="5" l="1"/>
  <c r="AC88" i="5" s="1"/>
  <c r="V91" i="5"/>
  <c r="W91" i="5" s="1"/>
  <c r="X90" i="5"/>
  <c r="Y90" i="5" s="1"/>
  <c r="L97" i="5"/>
  <c r="M97" i="5" s="1"/>
  <c r="P95" i="5"/>
  <c r="Q95" i="5" s="1"/>
  <c r="J99" i="5"/>
  <c r="K99" i="5" s="1"/>
  <c r="H100" i="5"/>
  <c r="I100" i="5" s="1"/>
  <c r="R94" i="5"/>
  <c r="S94" i="5" s="1"/>
  <c r="AD87" i="5"/>
  <c r="AE87" i="5" s="1"/>
  <c r="N96" i="5"/>
  <c r="O96" i="5" s="1"/>
  <c r="T92" i="5"/>
  <c r="U92" i="5" s="1"/>
  <c r="Z89" i="5"/>
  <c r="AA89" i="5" s="1"/>
  <c r="D103" i="5"/>
  <c r="E103" i="5" s="1"/>
  <c r="AF86" i="5"/>
  <c r="AG86" i="5" s="1"/>
  <c r="B104" i="5"/>
  <c r="C104" i="5" s="1"/>
  <c r="F101" i="5"/>
  <c r="G101" i="5" s="1"/>
  <c r="AD88" i="5" l="1"/>
  <c r="AE88" i="5" s="1"/>
  <c r="T93" i="5"/>
  <c r="U93" i="5" s="1"/>
  <c r="L98" i="5"/>
  <c r="M98" i="5" s="1"/>
  <c r="N97" i="5"/>
  <c r="O97" i="5" s="1"/>
  <c r="X91" i="5"/>
  <c r="Y91" i="5" s="1"/>
  <c r="V92" i="5"/>
  <c r="W92" i="5" s="1"/>
  <c r="J100" i="5"/>
  <c r="K100" i="5" s="1"/>
  <c r="Z90" i="5"/>
  <c r="AA90" i="5" s="1"/>
  <c r="R95" i="5"/>
  <c r="S95" i="5" s="1"/>
  <c r="P96" i="5"/>
  <c r="Q96" i="5" s="1"/>
  <c r="AB89" i="5"/>
  <c r="AC89" i="5" s="1"/>
  <c r="F102" i="5"/>
  <c r="G102" i="5" s="1"/>
  <c r="AF87" i="5"/>
  <c r="AG87" i="5" s="1"/>
  <c r="B105" i="5"/>
  <c r="C105" i="5" s="1"/>
  <c r="D104" i="5"/>
  <c r="E104" i="5" s="1"/>
  <c r="H101" i="5"/>
  <c r="I101" i="5" s="1"/>
  <c r="AB90" i="5" l="1"/>
  <c r="AC90" i="5" s="1"/>
  <c r="N98" i="5"/>
  <c r="O98" i="5" s="1"/>
  <c r="AF88" i="5"/>
  <c r="AG88" i="5" s="1"/>
  <c r="P97" i="5"/>
  <c r="Q97" i="5" s="1"/>
  <c r="L99" i="5"/>
  <c r="M99" i="5" s="1"/>
  <c r="R96" i="5"/>
  <c r="S96" i="5" s="1"/>
  <c r="V93" i="5"/>
  <c r="W93" i="5" s="1"/>
  <c r="T94" i="5"/>
  <c r="U94" i="5" s="1"/>
  <c r="Z91" i="5"/>
  <c r="AA91" i="5" s="1"/>
  <c r="X92" i="5"/>
  <c r="Y92" i="5" s="1"/>
  <c r="AD89" i="5"/>
  <c r="AE89" i="5" s="1"/>
  <c r="B106" i="5"/>
  <c r="C106" i="5" s="1"/>
  <c r="F103" i="5"/>
  <c r="G103" i="5" s="1"/>
  <c r="D105" i="5"/>
  <c r="E105" i="5" s="1"/>
  <c r="J101" i="5"/>
  <c r="K101" i="5" s="1"/>
  <c r="H102" i="5"/>
  <c r="I102" i="5" s="1"/>
  <c r="AD90" i="5" l="1"/>
  <c r="AE90" i="5" s="1"/>
  <c r="V94" i="5"/>
  <c r="W94" i="5" s="1"/>
  <c r="P98" i="5"/>
  <c r="Q98" i="5" s="1"/>
  <c r="X93" i="5"/>
  <c r="Y93" i="5" s="1"/>
  <c r="R97" i="5"/>
  <c r="S97" i="5" s="1"/>
  <c r="AF89" i="5"/>
  <c r="AG89" i="5" s="1"/>
  <c r="Z92" i="5"/>
  <c r="AA92" i="5" s="1"/>
  <c r="N99" i="5"/>
  <c r="O99" i="5" s="1"/>
  <c r="T95" i="5"/>
  <c r="U95" i="5" s="1"/>
  <c r="AB91" i="5"/>
  <c r="AC91" i="5" s="1"/>
  <c r="H103" i="5"/>
  <c r="I103" i="5" s="1"/>
  <c r="D106" i="5"/>
  <c r="E106" i="5" s="1"/>
  <c r="J102" i="5"/>
  <c r="K102" i="5" s="1"/>
  <c r="F104" i="5"/>
  <c r="G104" i="5" s="1"/>
  <c r="L100" i="5"/>
  <c r="M100" i="5" s="1"/>
  <c r="B107" i="5"/>
  <c r="C107" i="5" s="1"/>
  <c r="X94" i="5" l="1"/>
  <c r="Y94" i="5" s="1"/>
  <c r="AB92" i="5"/>
  <c r="AC92" i="5" s="1"/>
  <c r="Z93" i="5"/>
  <c r="AA93" i="5" s="1"/>
  <c r="P99" i="5"/>
  <c r="Q99" i="5" s="1"/>
  <c r="T96" i="5"/>
  <c r="U96" i="5" s="1"/>
  <c r="AF90" i="5"/>
  <c r="AG90" i="5" s="1"/>
  <c r="V95" i="5"/>
  <c r="W95" i="5" s="1"/>
  <c r="R98" i="5"/>
  <c r="S98" i="5" s="1"/>
  <c r="AD91" i="5"/>
  <c r="AE91" i="5" s="1"/>
  <c r="B108" i="5"/>
  <c r="C108" i="5"/>
  <c r="F105" i="5"/>
  <c r="G105" i="5" s="1"/>
  <c r="D107" i="5"/>
  <c r="E107" i="5"/>
  <c r="N100" i="5"/>
  <c r="O100" i="5" s="1"/>
  <c r="H104" i="5"/>
  <c r="I104" i="5"/>
  <c r="L101" i="5"/>
  <c r="M101" i="5" s="1"/>
  <c r="J103" i="5"/>
  <c r="K103" i="5" s="1"/>
  <c r="AF91" i="5" l="1"/>
  <c r="AG91" i="5" s="1"/>
  <c r="Z94" i="5"/>
  <c r="AA94" i="5" s="1"/>
  <c r="V96" i="5"/>
  <c r="W96" i="5" s="1"/>
  <c r="AD92" i="5"/>
  <c r="AE92" i="5" s="1"/>
  <c r="T97" i="5"/>
  <c r="U97" i="5" s="1"/>
  <c r="AB93" i="5"/>
  <c r="AC93" i="5" s="1"/>
  <c r="R99" i="5"/>
  <c r="S99" i="5" s="1"/>
  <c r="X95" i="5"/>
  <c r="Y95" i="5" s="1"/>
  <c r="J104" i="5"/>
  <c r="K104" i="5" s="1"/>
  <c r="B109" i="5"/>
  <c r="C109" i="5" s="1"/>
  <c r="P100" i="5"/>
  <c r="Q100" i="5" s="1"/>
  <c r="D108" i="5"/>
  <c r="E108" i="5" s="1"/>
  <c r="L102" i="5"/>
  <c r="M102" i="5" s="1"/>
  <c r="N101" i="5"/>
  <c r="O101" i="5" s="1"/>
  <c r="F106" i="5"/>
  <c r="G106" i="5" s="1"/>
  <c r="H105" i="5"/>
  <c r="I105" i="5" s="1"/>
  <c r="AB94" i="5" l="1"/>
  <c r="AC94" i="5" s="1"/>
  <c r="Z95" i="5"/>
  <c r="AA95" i="5" s="1"/>
  <c r="AD93" i="5"/>
  <c r="AE93" i="5" s="1"/>
  <c r="V97" i="5"/>
  <c r="W97" i="5" s="1"/>
  <c r="X96" i="5"/>
  <c r="Y96" i="5" s="1"/>
  <c r="T98" i="5"/>
  <c r="U98" i="5" s="1"/>
  <c r="AF92" i="5"/>
  <c r="AG92" i="5" s="1"/>
  <c r="H106" i="5"/>
  <c r="I106" i="5" s="1"/>
  <c r="N102" i="5"/>
  <c r="O102" i="5"/>
  <c r="D109" i="5"/>
  <c r="E109" i="5" s="1"/>
  <c r="B110" i="5"/>
  <c r="C110" i="5" s="1"/>
  <c r="F107" i="5"/>
  <c r="G107" i="5" s="1"/>
  <c r="L103" i="5"/>
  <c r="M103" i="5" s="1"/>
  <c r="P101" i="5"/>
  <c r="Q101" i="5" s="1"/>
  <c r="J105" i="5"/>
  <c r="K105" i="5" s="1"/>
  <c r="R100" i="5"/>
  <c r="S100" i="5" s="1"/>
  <c r="V98" i="5" l="1"/>
  <c r="W98" i="5" s="1"/>
  <c r="AF93" i="5"/>
  <c r="AG93" i="5" s="1"/>
  <c r="AD94" i="5"/>
  <c r="AE94" i="5" s="1"/>
  <c r="T99" i="5"/>
  <c r="U99" i="5" s="1"/>
  <c r="Z96" i="5"/>
  <c r="AA96" i="5" s="1"/>
  <c r="X97" i="5"/>
  <c r="Y97" i="5" s="1"/>
  <c r="AB95" i="5"/>
  <c r="AC95" i="5" s="1"/>
  <c r="D110" i="5"/>
  <c r="E110" i="5" s="1"/>
  <c r="R101" i="5"/>
  <c r="S101" i="5" s="1"/>
  <c r="P102" i="5"/>
  <c r="Q102" i="5" s="1"/>
  <c r="H107" i="5"/>
  <c r="I107" i="5" s="1"/>
  <c r="L104" i="5"/>
  <c r="M104" i="5" s="1"/>
  <c r="N103" i="5"/>
  <c r="O103" i="5" s="1"/>
  <c r="F108" i="5"/>
  <c r="G108" i="5" s="1"/>
  <c r="J106" i="5"/>
  <c r="K106" i="5" s="1"/>
  <c r="B111" i="5"/>
  <c r="C111" i="5" s="1"/>
  <c r="V99" i="5" l="1"/>
  <c r="W99" i="5" s="1"/>
  <c r="AB96" i="5"/>
  <c r="AC96" i="5" s="1"/>
  <c r="X98" i="5"/>
  <c r="Y98" i="5" s="1"/>
  <c r="AD95" i="5"/>
  <c r="AE95" i="5" s="1"/>
  <c r="Z97" i="5"/>
  <c r="AA97" i="5" s="1"/>
  <c r="AF94" i="5"/>
  <c r="AG94" i="5" s="1"/>
  <c r="N104" i="5"/>
  <c r="O104" i="5" s="1"/>
  <c r="H108" i="5"/>
  <c r="I108" i="5" s="1"/>
  <c r="R102" i="5"/>
  <c r="S102" i="5" s="1"/>
  <c r="B112" i="5"/>
  <c r="C112" i="5" s="1"/>
  <c r="F109" i="5"/>
  <c r="G109" i="5" s="1"/>
  <c r="L105" i="5"/>
  <c r="M105" i="5" s="1"/>
  <c r="P103" i="5"/>
  <c r="Q103" i="5" s="1"/>
  <c r="D111" i="5"/>
  <c r="E111" i="5" s="1"/>
  <c r="T100" i="5"/>
  <c r="U100" i="5" s="1"/>
  <c r="J107" i="5"/>
  <c r="K107" i="5" s="1"/>
  <c r="T101" i="5" l="1"/>
  <c r="U101" i="5" s="1"/>
  <c r="AF95" i="5"/>
  <c r="AG95" i="5" s="1"/>
  <c r="F110" i="5"/>
  <c r="G110" i="5" s="1"/>
  <c r="N105" i="5"/>
  <c r="O105" i="5" s="1"/>
  <c r="R103" i="5"/>
  <c r="S103" i="5" s="1"/>
  <c r="P104" i="5"/>
  <c r="Q104" i="5" s="1"/>
  <c r="AB97" i="5"/>
  <c r="AC97" i="5" s="1"/>
  <c r="AD96" i="5"/>
  <c r="AE96" i="5" s="1"/>
  <c r="V100" i="5"/>
  <c r="W100" i="5" s="1"/>
  <c r="Z98" i="5"/>
  <c r="AA98" i="5" s="1"/>
  <c r="J108" i="5"/>
  <c r="K108" i="5" s="1"/>
  <c r="X99" i="5"/>
  <c r="Y99" i="5" s="1"/>
  <c r="D112" i="5"/>
  <c r="E112" i="5" s="1"/>
  <c r="L106" i="5"/>
  <c r="M106" i="5" s="1"/>
  <c r="B113" i="5"/>
  <c r="C113" i="5" s="1"/>
  <c r="H109" i="5"/>
  <c r="I109" i="5" s="1"/>
  <c r="B114" i="5" l="1"/>
  <c r="C114" i="5" s="1"/>
  <c r="F111" i="5"/>
  <c r="G111" i="5" s="1"/>
  <c r="V101" i="5"/>
  <c r="W101" i="5" s="1"/>
  <c r="AD97" i="5"/>
  <c r="AE97" i="5" s="1"/>
  <c r="J109" i="5"/>
  <c r="K109" i="5" s="1"/>
  <c r="R104" i="5"/>
  <c r="S104" i="5" s="1"/>
  <c r="AF96" i="5"/>
  <c r="AG96" i="5" s="1"/>
  <c r="D113" i="5"/>
  <c r="E113" i="5" s="1"/>
  <c r="Z99" i="5"/>
  <c r="AA99" i="5" s="1"/>
  <c r="T102" i="5"/>
  <c r="U102" i="5" s="1"/>
  <c r="L107" i="5"/>
  <c r="M107" i="5" s="1"/>
  <c r="X100" i="5"/>
  <c r="Y100" i="5" s="1"/>
  <c r="P105" i="5"/>
  <c r="Q105" i="5" s="1"/>
  <c r="N106" i="5"/>
  <c r="O106" i="5" s="1"/>
  <c r="H110" i="5"/>
  <c r="I110" i="5" s="1"/>
  <c r="AB98" i="5"/>
  <c r="AC98" i="5" s="1"/>
  <c r="V102" i="5" l="1"/>
  <c r="W102" i="5" s="1"/>
  <c r="Z100" i="5"/>
  <c r="AA100" i="5" s="1"/>
  <c r="L108" i="5"/>
  <c r="M108" i="5" s="1"/>
  <c r="AB99" i="5"/>
  <c r="AC99" i="5" s="1"/>
  <c r="P106" i="5"/>
  <c r="Q106" i="5" s="1"/>
  <c r="H111" i="5"/>
  <c r="I111" i="5" s="1"/>
  <c r="J110" i="5"/>
  <c r="K110" i="5" s="1"/>
  <c r="AD98" i="5"/>
  <c r="AE98" i="5" s="1"/>
  <c r="B115" i="5"/>
  <c r="C115" i="5" s="1"/>
  <c r="N107" i="5"/>
  <c r="O107" i="5" s="1"/>
  <c r="X101" i="5"/>
  <c r="Y101" i="5" s="1"/>
  <c r="T103" i="5"/>
  <c r="U103" i="5" s="1"/>
  <c r="D114" i="5"/>
  <c r="E114" i="5" s="1"/>
  <c r="R105" i="5"/>
  <c r="S105" i="5" s="1"/>
  <c r="F112" i="5"/>
  <c r="G112" i="5" s="1"/>
  <c r="AF97" i="5"/>
  <c r="AG97" i="5" s="1"/>
  <c r="F113" i="5" l="1"/>
  <c r="G113" i="5" s="1"/>
  <c r="B116" i="5"/>
  <c r="C116" i="5" s="1"/>
  <c r="AD99" i="5"/>
  <c r="AE99" i="5" s="1"/>
  <c r="L109" i="5"/>
  <c r="M109" i="5" s="1"/>
  <c r="X102" i="5"/>
  <c r="Y102" i="5" s="1"/>
  <c r="P107" i="5"/>
  <c r="Q107" i="5" s="1"/>
  <c r="AF98" i="5"/>
  <c r="AG98" i="5" s="1"/>
  <c r="D115" i="5"/>
  <c r="E115" i="5" s="1"/>
  <c r="J111" i="5"/>
  <c r="K111" i="5" s="1"/>
  <c r="V103" i="5"/>
  <c r="W103" i="5" s="1"/>
  <c r="H112" i="5"/>
  <c r="I112" i="5" s="1"/>
  <c r="Z101" i="5"/>
  <c r="AA101" i="5" s="1"/>
  <c r="R106" i="5"/>
  <c r="S106" i="5" s="1"/>
  <c r="T104" i="5"/>
  <c r="U104" i="5" s="1"/>
  <c r="N108" i="5"/>
  <c r="O108" i="5" s="1"/>
  <c r="AB100" i="5"/>
  <c r="AC100" i="5" s="1"/>
  <c r="H113" i="5" l="1"/>
  <c r="I113" i="5" s="1"/>
  <c r="R107" i="5"/>
  <c r="S107" i="5" s="1"/>
  <c r="AD100" i="5"/>
  <c r="AE100" i="5" s="1"/>
  <c r="N109" i="5"/>
  <c r="O109" i="5" s="1"/>
  <c r="X103" i="5"/>
  <c r="Y103" i="5" s="1"/>
  <c r="J112" i="5"/>
  <c r="K112" i="5" s="1"/>
  <c r="F114" i="5"/>
  <c r="G114" i="5" s="1"/>
  <c r="T105" i="5"/>
  <c r="U105" i="5" s="1"/>
  <c r="V104" i="5"/>
  <c r="W104" i="5" s="1"/>
  <c r="L110" i="5"/>
  <c r="M110" i="5" s="1"/>
  <c r="AB101" i="5"/>
  <c r="AC101" i="5" s="1"/>
  <c r="Z102" i="5"/>
  <c r="AA102" i="5" s="1"/>
  <c r="D116" i="5"/>
  <c r="E116" i="5" s="1"/>
  <c r="P108" i="5"/>
  <c r="Q108" i="5" s="1"/>
  <c r="B117" i="5"/>
  <c r="C117" i="5" s="1"/>
  <c r="AF99" i="5"/>
  <c r="AG99" i="5" s="1"/>
  <c r="X104" i="5" l="1"/>
  <c r="Y104" i="5" s="1"/>
  <c r="AB102" i="5"/>
  <c r="AC102" i="5" s="1"/>
  <c r="F115" i="5"/>
  <c r="G115" i="5" s="1"/>
  <c r="AD101" i="5"/>
  <c r="AE101" i="5" s="1"/>
  <c r="D117" i="5"/>
  <c r="E117" i="5" s="1"/>
  <c r="B118" i="5"/>
  <c r="C118" i="5" s="1"/>
  <c r="V105" i="5"/>
  <c r="W105" i="5" s="1"/>
  <c r="H114" i="5"/>
  <c r="I114" i="5" s="1"/>
  <c r="AF100" i="5"/>
  <c r="AG100" i="5" s="1"/>
  <c r="Z103" i="5"/>
  <c r="AA103" i="5" s="1"/>
  <c r="T106" i="5"/>
  <c r="U106" i="5" s="1"/>
  <c r="N110" i="5"/>
  <c r="O110" i="5" s="1"/>
  <c r="R108" i="5"/>
  <c r="S108" i="5" s="1"/>
  <c r="P109" i="5"/>
  <c r="Q109" i="5" s="1"/>
  <c r="L111" i="5"/>
  <c r="M111" i="5" s="1"/>
  <c r="J113" i="5"/>
  <c r="K113" i="5" s="1"/>
  <c r="T107" i="5" l="1"/>
  <c r="U107" i="5" s="1"/>
  <c r="F116" i="5"/>
  <c r="G116" i="5" s="1"/>
  <c r="D118" i="5"/>
  <c r="E118" i="5" s="1"/>
  <c r="L112" i="5"/>
  <c r="M112" i="5" s="1"/>
  <c r="V106" i="5"/>
  <c r="W106" i="5" s="1"/>
  <c r="R109" i="5"/>
  <c r="S109" i="5" s="1"/>
  <c r="AF101" i="5"/>
  <c r="AG101" i="5" s="1"/>
  <c r="X105" i="5"/>
  <c r="Y105" i="5" s="1"/>
  <c r="J114" i="5"/>
  <c r="K114" i="5" s="1"/>
  <c r="N111" i="5"/>
  <c r="O111" i="5" s="1"/>
  <c r="H115" i="5"/>
  <c r="I115" i="5" s="1"/>
  <c r="AD102" i="5"/>
  <c r="AE102" i="5" s="1"/>
  <c r="P110" i="5"/>
  <c r="Q110" i="5" s="1"/>
  <c r="Z104" i="5"/>
  <c r="AA104" i="5" s="1"/>
  <c r="B119" i="5"/>
  <c r="C119" i="5" s="1"/>
  <c r="AB103" i="5"/>
  <c r="AC103" i="5" s="1"/>
  <c r="V107" i="5" l="1"/>
  <c r="W107" i="5" s="1"/>
  <c r="H116" i="5"/>
  <c r="I116" i="5" s="1"/>
  <c r="P111" i="5"/>
  <c r="Q111" i="5" s="1"/>
  <c r="B120" i="5"/>
  <c r="C120" i="5" s="1"/>
  <c r="AF102" i="5"/>
  <c r="AG102" i="5" s="1"/>
  <c r="D119" i="5"/>
  <c r="E119" i="5"/>
  <c r="J115" i="5"/>
  <c r="K115" i="5" s="1"/>
  <c r="T108" i="5"/>
  <c r="U108" i="5" s="1"/>
  <c r="AB104" i="5"/>
  <c r="AC104" i="5" s="1"/>
  <c r="AD103" i="5"/>
  <c r="AE103" i="5" s="1"/>
  <c r="R110" i="5"/>
  <c r="S110" i="5" s="1"/>
  <c r="Z105" i="5"/>
  <c r="AA105" i="5" s="1"/>
  <c r="N112" i="5"/>
  <c r="O112" i="5" s="1"/>
  <c r="X106" i="5"/>
  <c r="Y106" i="5" s="1"/>
  <c r="L113" i="5"/>
  <c r="M113" i="5" s="1"/>
  <c r="F117" i="5"/>
  <c r="G117" i="5" s="1"/>
  <c r="J116" i="5" l="1"/>
  <c r="K116" i="5" s="1"/>
  <c r="AB105" i="5"/>
  <c r="AC105" i="5" s="1"/>
  <c r="R111" i="5"/>
  <c r="S111" i="5" s="1"/>
  <c r="P112" i="5"/>
  <c r="Q112" i="5" s="1"/>
  <c r="N113" i="5"/>
  <c r="O113" i="5" s="1"/>
  <c r="AF103" i="5"/>
  <c r="AG103" i="5" s="1"/>
  <c r="L114" i="5"/>
  <c r="M114" i="5" s="1"/>
  <c r="B121" i="5"/>
  <c r="C121" i="5" s="1"/>
  <c r="V108" i="5"/>
  <c r="W108" i="5" s="1"/>
  <c r="F118" i="5"/>
  <c r="G118" i="5" s="1"/>
  <c r="Z106" i="5"/>
  <c r="AA106" i="5" s="1"/>
  <c r="T109" i="5"/>
  <c r="U109" i="5" s="1"/>
  <c r="X107" i="5"/>
  <c r="Y107" i="5" s="1"/>
  <c r="AD104" i="5"/>
  <c r="AE104" i="5" s="1"/>
  <c r="D120" i="5"/>
  <c r="E120" i="5" s="1"/>
  <c r="H117" i="5"/>
  <c r="I117" i="5" s="1"/>
  <c r="V109" i="5" l="1"/>
  <c r="W109" i="5" s="1"/>
  <c r="Z107" i="5"/>
  <c r="AA107" i="5" s="1"/>
  <c r="N114" i="5"/>
  <c r="O114" i="5" s="1"/>
  <c r="R112" i="5"/>
  <c r="S112" i="5" s="1"/>
  <c r="B122" i="5"/>
  <c r="C122" i="5" s="1"/>
  <c r="X108" i="5"/>
  <c r="Y108" i="5" s="1"/>
  <c r="L115" i="5"/>
  <c r="M115" i="5" s="1"/>
  <c r="D121" i="5"/>
  <c r="E121" i="5" s="1"/>
  <c r="J117" i="5"/>
  <c r="K117" i="5" s="1"/>
  <c r="AD105" i="5"/>
  <c r="AE105" i="5" s="1"/>
  <c r="P113" i="5"/>
  <c r="Q113" i="5" s="1"/>
  <c r="AB106" i="5"/>
  <c r="AC106" i="5" s="1"/>
  <c r="H118" i="5"/>
  <c r="I118" i="5" s="1"/>
  <c r="T110" i="5"/>
  <c r="U110" i="5" s="1"/>
  <c r="F119" i="5"/>
  <c r="G119" i="5" s="1"/>
  <c r="AF104" i="5"/>
  <c r="AG104" i="5" s="1"/>
  <c r="N115" i="5" l="1"/>
  <c r="O115" i="5" s="1"/>
  <c r="L116" i="5"/>
  <c r="M116" i="5" s="1"/>
  <c r="H119" i="5"/>
  <c r="I119" i="5" s="1"/>
  <c r="J118" i="5"/>
  <c r="K118" i="5" s="1"/>
  <c r="P114" i="5"/>
  <c r="Q114" i="5" s="1"/>
  <c r="V110" i="5"/>
  <c r="W110" i="5" s="1"/>
  <c r="AF105" i="5"/>
  <c r="AG105" i="5" s="1"/>
  <c r="D122" i="5"/>
  <c r="E122" i="5" s="1"/>
  <c r="Z108" i="5"/>
  <c r="AA108" i="5" s="1"/>
  <c r="AB107" i="5"/>
  <c r="AC107" i="5" s="1"/>
  <c r="R113" i="5"/>
  <c r="S113" i="5" s="1"/>
  <c r="T111" i="5"/>
  <c r="U111" i="5" s="1"/>
  <c r="AD106" i="5"/>
  <c r="AE106" i="5" s="1"/>
  <c r="X109" i="5"/>
  <c r="Y109" i="5" s="1"/>
  <c r="F120" i="5"/>
  <c r="G120" i="5" s="1"/>
  <c r="B123" i="5"/>
  <c r="C123" i="5" s="1"/>
  <c r="R114" i="5" l="1"/>
  <c r="S114" i="5" s="1"/>
  <c r="AD107" i="5"/>
  <c r="AE107" i="5" s="1"/>
  <c r="B124" i="5"/>
  <c r="C124" i="5" s="1"/>
  <c r="H120" i="5"/>
  <c r="I120" i="5" s="1"/>
  <c r="P115" i="5"/>
  <c r="Q115" i="5" s="1"/>
  <c r="AF106" i="5"/>
  <c r="AG106" i="5" s="1"/>
  <c r="Z109" i="5"/>
  <c r="AA109" i="5" s="1"/>
  <c r="N116" i="5"/>
  <c r="O116" i="5" s="1"/>
  <c r="D123" i="5"/>
  <c r="E123" i="5" s="1"/>
  <c r="X110" i="5"/>
  <c r="Y110" i="5" s="1"/>
  <c r="AB108" i="5"/>
  <c r="AC108" i="5" s="1"/>
  <c r="V111" i="5"/>
  <c r="W111" i="5" s="1"/>
  <c r="J119" i="5"/>
  <c r="K119" i="5" s="1"/>
  <c r="L117" i="5"/>
  <c r="M117" i="5" s="1"/>
  <c r="T112" i="5"/>
  <c r="U112" i="5" s="1"/>
  <c r="F121" i="5"/>
  <c r="G121" i="5" s="1"/>
  <c r="AB109" i="5" l="1"/>
  <c r="AC109" i="5" s="1"/>
  <c r="F122" i="5"/>
  <c r="G122" i="5" s="1"/>
  <c r="T113" i="5"/>
  <c r="U113" i="5" s="1"/>
  <c r="P116" i="5"/>
  <c r="Q116" i="5" s="1"/>
  <c r="Z110" i="5"/>
  <c r="AA110" i="5" s="1"/>
  <c r="H121" i="5"/>
  <c r="I121" i="5" s="1"/>
  <c r="D124" i="5"/>
  <c r="E124" i="5" s="1"/>
  <c r="R115" i="5"/>
  <c r="S115" i="5" s="1"/>
  <c r="L118" i="5"/>
  <c r="M118" i="5" s="1"/>
  <c r="V112" i="5"/>
  <c r="W112" i="5" s="1"/>
  <c r="N117" i="5"/>
  <c r="O117" i="5" s="1"/>
  <c r="AF107" i="5"/>
  <c r="AG107" i="5" s="1"/>
  <c r="X111" i="5"/>
  <c r="Y111" i="5" s="1"/>
  <c r="AD108" i="5"/>
  <c r="AE108" i="5" s="1"/>
  <c r="J120" i="5"/>
  <c r="K120" i="5" s="1"/>
  <c r="B125" i="5"/>
  <c r="C125" i="5" s="1"/>
  <c r="N118" i="5" l="1"/>
  <c r="O118" i="5" s="1"/>
  <c r="P117" i="5"/>
  <c r="Q117" i="5" s="1"/>
  <c r="AD109" i="5"/>
  <c r="AE109" i="5" s="1"/>
  <c r="V113" i="5"/>
  <c r="W113" i="5" s="1"/>
  <c r="T114" i="5"/>
  <c r="U114" i="5" s="1"/>
  <c r="B126" i="5"/>
  <c r="C126" i="5" s="1"/>
  <c r="X112" i="5"/>
  <c r="Y112" i="5" s="1"/>
  <c r="L119" i="5"/>
  <c r="M119" i="5" s="1"/>
  <c r="H122" i="5"/>
  <c r="I122" i="5" s="1"/>
  <c r="F123" i="5"/>
  <c r="G123" i="5" s="1"/>
  <c r="AF108" i="5"/>
  <c r="AG108" i="5" s="1"/>
  <c r="R116" i="5"/>
  <c r="S116" i="5" s="1"/>
  <c r="Z111" i="5"/>
  <c r="AA111" i="5" s="1"/>
  <c r="AB110" i="5"/>
  <c r="AC110" i="5" s="1"/>
  <c r="J121" i="5"/>
  <c r="K121" i="5" s="1"/>
  <c r="D125" i="5"/>
  <c r="E125" i="5" s="1"/>
  <c r="P118" i="5" l="1"/>
  <c r="Q118" i="5" s="1"/>
  <c r="T115" i="5"/>
  <c r="U115" i="5" s="1"/>
  <c r="AB111" i="5"/>
  <c r="AC111" i="5" s="1"/>
  <c r="L120" i="5"/>
  <c r="M120" i="5" s="1"/>
  <c r="V114" i="5"/>
  <c r="W114" i="5" s="1"/>
  <c r="R117" i="5"/>
  <c r="S117" i="5" s="1"/>
  <c r="AF109" i="5"/>
  <c r="AG109" i="5" s="1"/>
  <c r="N119" i="5"/>
  <c r="O119" i="5" s="1"/>
  <c r="Z112" i="5"/>
  <c r="AA112" i="5" s="1"/>
  <c r="X113" i="5"/>
  <c r="Y113" i="5" s="1"/>
  <c r="AD110" i="5"/>
  <c r="AE110" i="5" s="1"/>
  <c r="B127" i="5"/>
  <c r="C127" i="5" s="1"/>
  <c r="J122" i="5"/>
  <c r="K122" i="5" s="1"/>
  <c r="D126" i="5"/>
  <c r="E126" i="5" s="1"/>
  <c r="F124" i="5"/>
  <c r="G124" i="5" s="1"/>
  <c r="H123" i="5"/>
  <c r="I123" i="5" s="1"/>
  <c r="R118" i="5" l="1"/>
  <c r="S118" i="5" s="1"/>
  <c r="T116" i="5"/>
  <c r="U116" i="5" s="1"/>
  <c r="P119" i="5"/>
  <c r="Q119" i="5" s="1"/>
  <c r="AD111" i="5"/>
  <c r="AE111" i="5" s="1"/>
  <c r="L121" i="5"/>
  <c r="M121" i="5" s="1"/>
  <c r="Z113" i="5"/>
  <c r="AA113" i="5" s="1"/>
  <c r="B128" i="5"/>
  <c r="C128" i="5" s="1"/>
  <c r="V115" i="5"/>
  <c r="W115" i="5" s="1"/>
  <c r="X114" i="5"/>
  <c r="Y114" i="5" s="1"/>
  <c r="AF110" i="5"/>
  <c r="AG110" i="5" s="1"/>
  <c r="AB112" i="5"/>
  <c r="AC112" i="5" s="1"/>
  <c r="J123" i="5"/>
  <c r="K123" i="5" s="1"/>
  <c r="D127" i="5"/>
  <c r="E127" i="5" s="1"/>
  <c r="N120" i="5"/>
  <c r="O120" i="5" s="1"/>
  <c r="F125" i="5"/>
  <c r="G125" i="5" s="1"/>
  <c r="H124" i="5"/>
  <c r="I124" i="5" s="1"/>
  <c r="F126" i="5" l="1"/>
  <c r="G126" i="5" s="1"/>
  <c r="AF111" i="5"/>
  <c r="AG111" i="5" s="1"/>
  <c r="AD112" i="5"/>
  <c r="AE112" i="5" s="1"/>
  <c r="X115" i="5"/>
  <c r="Y115" i="5" s="1"/>
  <c r="Z114" i="5"/>
  <c r="AA114" i="5" s="1"/>
  <c r="P120" i="5"/>
  <c r="Q120" i="5" s="1"/>
  <c r="V116" i="5"/>
  <c r="W116" i="5" s="1"/>
  <c r="T117" i="5"/>
  <c r="U117" i="5" s="1"/>
  <c r="AB113" i="5"/>
  <c r="AC113" i="5" s="1"/>
  <c r="R119" i="5"/>
  <c r="S119" i="5" s="1"/>
  <c r="D128" i="5"/>
  <c r="E128" i="5" s="1"/>
  <c r="H125" i="5"/>
  <c r="I125" i="5" s="1"/>
  <c r="J124" i="5"/>
  <c r="K124" i="5" s="1"/>
  <c r="B129" i="5"/>
  <c r="C129" i="5" s="1"/>
  <c r="L122" i="5"/>
  <c r="M122" i="5" s="1"/>
  <c r="N121" i="5"/>
  <c r="O121" i="5" s="1"/>
  <c r="L123" i="5" l="1"/>
  <c r="M123" i="5" s="1"/>
  <c r="V117" i="5"/>
  <c r="W117" i="5" s="1"/>
  <c r="X116" i="5"/>
  <c r="Y116" i="5" s="1"/>
  <c r="B130" i="5"/>
  <c r="C130" i="5" s="1"/>
  <c r="AD113" i="5"/>
  <c r="AE113" i="5" s="1"/>
  <c r="AB114" i="5"/>
  <c r="AC114" i="5" s="1"/>
  <c r="AF112" i="5"/>
  <c r="AG112" i="5" s="1"/>
  <c r="N122" i="5"/>
  <c r="O122" i="5" s="1"/>
  <c r="T118" i="5"/>
  <c r="U118" i="5" s="1"/>
  <c r="Z115" i="5"/>
  <c r="AA115" i="5" s="1"/>
  <c r="F127" i="5"/>
  <c r="G127" i="5" s="1"/>
  <c r="D129" i="5"/>
  <c r="E129" i="5" s="1"/>
  <c r="H126" i="5"/>
  <c r="I126" i="5" s="1"/>
  <c r="P121" i="5"/>
  <c r="Q121" i="5" s="1"/>
  <c r="J125" i="5"/>
  <c r="K125" i="5" s="1"/>
  <c r="R120" i="5"/>
  <c r="S120" i="5" s="1"/>
  <c r="F128" i="5" l="1"/>
  <c r="G128" i="5" s="1"/>
  <c r="B131" i="5"/>
  <c r="C131" i="5" s="1"/>
  <c r="R121" i="5"/>
  <c r="S121" i="5" s="1"/>
  <c r="Z116" i="5"/>
  <c r="AA116" i="5" s="1"/>
  <c r="AF113" i="5"/>
  <c r="AG113" i="5" s="1"/>
  <c r="X117" i="5"/>
  <c r="Y117" i="5" s="1"/>
  <c r="T119" i="5"/>
  <c r="U119" i="5" s="1"/>
  <c r="AB115" i="5"/>
  <c r="AC115" i="5" s="1"/>
  <c r="V118" i="5"/>
  <c r="W118" i="5" s="1"/>
  <c r="J126" i="5"/>
  <c r="K126" i="5" s="1"/>
  <c r="P122" i="5"/>
  <c r="Q122" i="5" s="1"/>
  <c r="AD114" i="5"/>
  <c r="AE114" i="5" s="1"/>
  <c r="L124" i="5"/>
  <c r="M124" i="5" s="1"/>
  <c r="H127" i="5"/>
  <c r="I127" i="5" s="1"/>
  <c r="N123" i="5"/>
  <c r="O123" i="5" s="1"/>
  <c r="D130" i="5"/>
  <c r="E130" i="5" s="1"/>
  <c r="P123" i="5" l="1"/>
  <c r="Q123" i="5" s="1"/>
  <c r="Z117" i="5"/>
  <c r="AA117" i="5" s="1"/>
  <c r="N124" i="5"/>
  <c r="O124" i="5" s="1"/>
  <c r="J127" i="5"/>
  <c r="K127" i="5" s="1"/>
  <c r="R122" i="5"/>
  <c r="S122" i="5" s="1"/>
  <c r="L125" i="5"/>
  <c r="M125" i="5" s="1"/>
  <c r="V119" i="5"/>
  <c r="W119" i="5" s="1"/>
  <c r="X118" i="5"/>
  <c r="Y118" i="5" s="1"/>
  <c r="B132" i="5"/>
  <c r="C132" i="5" s="1"/>
  <c r="AD115" i="5"/>
  <c r="AE115" i="5" s="1"/>
  <c r="AB116" i="5"/>
  <c r="AC116" i="5" s="1"/>
  <c r="AF114" i="5"/>
  <c r="AG114" i="5" s="1"/>
  <c r="F129" i="5"/>
  <c r="G129" i="5" s="1"/>
  <c r="D131" i="5"/>
  <c r="E131" i="5" s="1"/>
  <c r="H128" i="5"/>
  <c r="I128" i="5" s="1"/>
  <c r="T120" i="5"/>
  <c r="U120" i="5" s="1"/>
  <c r="H129" i="5" l="1"/>
  <c r="I129" i="5" s="1"/>
  <c r="AD116" i="5"/>
  <c r="AE116" i="5" s="1"/>
  <c r="AF115" i="5"/>
  <c r="AG115" i="5" s="1"/>
  <c r="B133" i="5"/>
  <c r="C133" i="5" s="1"/>
  <c r="X119" i="5"/>
  <c r="Y119" i="5" s="1"/>
  <c r="Z118" i="5"/>
  <c r="AA118" i="5" s="1"/>
  <c r="R123" i="5"/>
  <c r="S123" i="5" s="1"/>
  <c r="T121" i="5"/>
  <c r="U121" i="5" s="1"/>
  <c r="V120" i="5"/>
  <c r="W120" i="5" s="1"/>
  <c r="J128" i="5"/>
  <c r="K128" i="5" s="1"/>
  <c r="P124" i="5"/>
  <c r="Q124" i="5" s="1"/>
  <c r="F130" i="5"/>
  <c r="G130" i="5" s="1"/>
  <c r="AB117" i="5"/>
  <c r="AC117" i="5" s="1"/>
  <c r="L126" i="5"/>
  <c r="M126" i="5" s="1"/>
  <c r="N125" i="5"/>
  <c r="O125" i="5" s="1"/>
  <c r="D132" i="5"/>
  <c r="E132" i="5" s="1"/>
  <c r="P125" i="5" l="1"/>
  <c r="Q125" i="5" s="1"/>
  <c r="R124" i="5"/>
  <c r="S124" i="5" s="1"/>
  <c r="J129" i="5"/>
  <c r="K129" i="5" s="1"/>
  <c r="Z119" i="5"/>
  <c r="AA119" i="5" s="1"/>
  <c r="V121" i="5"/>
  <c r="W121" i="5" s="1"/>
  <c r="X120" i="5"/>
  <c r="Y120" i="5" s="1"/>
  <c r="AD117" i="5"/>
  <c r="AE117" i="5" s="1"/>
  <c r="T122" i="5"/>
  <c r="U122" i="5" s="1"/>
  <c r="B134" i="5"/>
  <c r="C134" i="5" s="1"/>
  <c r="H130" i="5"/>
  <c r="I130" i="5" s="1"/>
  <c r="D133" i="5"/>
  <c r="E133" i="5" s="1"/>
  <c r="F131" i="5"/>
  <c r="G131" i="5" s="1"/>
  <c r="AF116" i="5"/>
  <c r="AG116" i="5" s="1"/>
  <c r="L127" i="5"/>
  <c r="M127" i="5" s="1"/>
  <c r="N126" i="5"/>
  <c r="O126" i="5" s="1"/>
  <c r="AB118" i="5"/>
  <c r="AC118" i="5" s="1"/>
  <c r="L128" i="5" l="1"/>
  <c r="M128" i="5" s="1"/>
  <c r="F132" i="5"/>
  <c r="G132" i="5" s="1"/>
  <c r="N127" i="5"/>
  <c r="O127" i="5" s="1"/>
  <c r="D134" i="5"/>
  <c r="E134" i="5" s="1"/>
  <c r="X121" i="5"/>
  <c r="Y121" i="5" s="1"/>
  <c r="H131" i="5"/>
  <c r="I131" i="5" s="1"/>
  <c r="R125" i="5"/>
  <c r="S125" i="5" s="1"/>
  <c r="V122" i="5"/>
  <c r="W122" i="5" s="1"/>
  <c r="AF117" i="5"/>
  <c r="AG117" i="5" s="1"/>
  <c r="Z120" i="5"/>
  <c r="AA120" i="5" s="1"/>
  <c r="P126" i="5"/>
  <c r="Q126" i="5" s="1"/>
  <c r="T123" i="5"/>
  <c r="U123" i="5" s="1"/>
  <c r="AB119" i="5"/>
  <c r="AC119" i="5" s="1"/>
  <c r="B135" i="5"/>
  <c r="C135" i="5" s="1"/>
  <c r="AD118" i="5"/>
  <c r="AE118" i="5" s="1"/>
  <c r="J130" i="5"/>
  <c r="K130" i="5" s="1"/>
  <c r="V123" i="5" l="1"/>
  <c r="W123" i="5" s="1"/>
  <c r="D135" i="5"/>
  <c r="E135" i="5" s="1"/>
  <c r="J131" i="5"/>
  <c r="K131" i="5" s="1"/>
  <c r="AB120" i="5"/>
  <c r="AC120" i="5" s="1"/>
  <c r="R126" i="5"/>
  <c r="S126" i="5" s="1"/>
  <c r="N128" i="5"/>
  <c r="O128" i="5" s="1"/>
  <c r="Z121" i="5"/>
  <c r="AA121" i="5" s="1"/>
  <c r="F133" i="5"/>
  <c r="G133" i="5" s="1"/>
  <c r="AD119" i="5"/>
  <c r="AE119" i="5" s="1"/>
  <c r="H132" i="5"/>
  <c r="I132" i="5" s="1"/>
  <c r="AF118" i="5"/>
  <c r="AG118" i="5" s="1"/>
  <c r="X122" i="5"/>
  <c r="Y122" i="5" s="1"/>
  <c r="L129" i="5"/>
  <c r="M129" i="5" s="1"/>
  <c r="T124" i="5"/>
  <c r="U124" i="5" s="1"/>
  <c r="B136" i="5"/>
  <c r="C136" i="5" s="1"/>
  <c r="P127" i="5"/>
  <c r="Q127" i="5" s="1"/>
  <c r="T125" i="5" l="1"/>
  <c r="U125" i="5" s="1"/>
  <c r="Z122" i="5"/>
  <c r="AA122" i="5" s="1"/>
  <c r="AB121" i="5"/>
  <c r="AC121" i="5" s="1"/>
  <c r="N129" i="5"/>
  <c r="O129" i="5" s="1"/>
  <c r="J132" i="5"/>
  <c r="K132" i="5" s="1"/>
  <c r="AD120" i="5"/>
  <c r="AE120" i="5" s="1"/>
  <c r="D136" i="5"/>
  <c r="E136" i="5" s="1"/>
  <c r="P128" i="5"/>
  <c r="Q128" i="5" s="1"/>
  <c r="L130" i="5"/>
  <c r="M130" i="5" s="1"/>
  <c r="F134" i="5"/>
  <c r="G134" i="5" s="1"/>
  <c r="V124" i="5"/>
  <c r="W124" i="5" s="1"/>
  <c r="B137" i="5"/>
  <c r="C137" i="5" s="1"/>
  <c r="X123" i="5"/>
  <c r="Y123" i="5" s="1"/>
  <c r="H133" i="5"/>
  <c r="I133" i="5" s="1"/>
  <c r="AF119" i="5"/>
  <c r="AG119" i="5" s="1"/>
  <c r="R127" i="5"/>
  <c r="S127" i="5" s="1"/>
  <c r="P129" i="5" l="1"/>
  <c r="Q129" i="5" s="1"/>
  <c r="AD121" i="5"/>
  <c r="AE121" i="5" s="1"/>
  <c r="L131" i="5"/>
  <c r="M131" i="5" s="1"/>
  <c r="J133" i="5"/>
  <c r="K133" i="5" s="1"/>
  <c r="Z123" i="5"/>
  <c r="AA123" i="5" s="1"/>
  <c r="X124" i="5"/>
  <c r="Y124" i="5" s="1"/>
  <c r="AF120" i="5"/>
  <c r="AG120" i="5" s="1"/>
  <c r="D137" i="5"/>
  <c r="E137" i="5" s="1"/>
  <c r="T126" i="5"/>
  <c r="U126" i="5" s="1"/>
  <c r="R128" i="5"/>
  <c r="S128" i="5" s="1"/>
  <c r="H134" i="5"/>
  <c r="I134" i="5" s="1"/>
  <c r="F135" i="5"/>
  <c r="G135" i="5" s="1"/>
  <c r="N130" i="5"/>
  <c r="O130" i="5" s="1"/>
  <c r="B138" i="5"/>
  <c r="C138" i="5" s="1"/>
  <c r="AB122" i="5"/>
  <c r="AC122" i="5" s="1"/>
  <c r="V125" i="5"/>
  <c r="W125" i="5" s="1"/>
  <c r="T127" i="5" l="1"/>
  <c r="U127" i="5" s="1"/>
  <c r="AF121" i="5"/>
  <c r="AG121" i="5" s="1"/>
  <c r="X125" i="5"/>
  <c r="Y125" i="5" s="1"/>
  <c r="L132" i="5"/>
  <c r="M132" i="5" s="1"/>
  <c r="V126" i="5"/>
  <c r="W126" i="5" s="1"/>
  <c r="AD122" i="5"/>
  <c r="AE122" i="5" s="1"/>
  <c r="Z124" i="5"/>
  <c r="AA124" i="5" s="1"/>
  <c r="N131" i="5"/>
  <c r="O131" i="5" s="1"/>
  <c r="D138" i="5"/>
  <c r="E138" i="5" s="1"/>
  <c r="P130" i="5"/>
  <c r="Q130" i="5" s="1"/>
  <c r="AB123" i="5"/>
  <c r="AC123" i="5" s="1"/>
  <c r="B139" i="5"/>
  <c r="C139" i="5" s="1"/>
  <c r="F136" i="5"/>
  <c r="G136" i="5" s="1"/>
  <c r="R129" i="5"/>
  <c r="S129" i="5" s="1"/>
  <c r="J134" i="5"/>
  <c r="K134" i="5" s="1"/>
  <c r="H135" i="5"/>
  <c r="I135" i="5" s="1"/>
  <c r="P131" i="5" l="1"/>
  <c r="Q131" i="5" s="1"/>
  <c r="L133" i="5"/>
  <c r="M133" i="5" s="1"/>
  <c r="D139" i="5"/>
  <c r="E139" i="5" s="1"/>
  <c r="AD123" i="5"/>
  <c r="AE123" i="5" s="1"/>
  <c r="X126" i="5"/>
  <c r="Y126" i="5" s="1"/>
  <c r="N132" i="5"/>
  <c r="O132" i="5" s="1"/>
  <c r="AF122" i="5"/>
  <c r="AG122" i="5" s="1"/>
  <c r="AB124" i="5"/>
  <c r="AC124" i="5" s="1"/>
  <c r="T128" i="5"/>
  <c r="U128" i="5" s="1"/>
  <c r="R130" i="5"/>
  <c r="S130" i="5" s="1"/>
  <c r="H136" i="5"/>
  <c r="I136" i="5" s="1"/>
  <c r="B140" i="5"/>
  <c r="C140" i="5" s="1"/>
  <c r="Z125" i="5"/>
  <c r="AA125" i="5" s="1"/>
  <c r="V127" i="5"/>
  <c r="W127" i="5" s="1"/>
  <c r="J135" i="5"/>
  <c r="K135" i="5" s="1"/>
  <c r="F137" i="5"/>
  <c r="G137" i="5" s="1"/>
  <c r="AF123" i="5" l="1"/>
  <c r="AG123" i="5" s="1"/>
  <c r="AD124" i="5"/>
  <c r="AE124" i="5" s="1"/>
  <c r="R131" i="5"/>
  <c r="S131" i="5" s="1"/>
  <c r="D140" i="5"/>
  <c r="E140" i="5" s="1"/>
  <c r="L134" i="5"/>
  <c r="M134" i="5" s="1"/>
  <c r="T129" i="5"/>
  <c r="U129" i="5" s="1"/>
  <c r="AB125" i="5"/>
  <c r="AC125" i="5" s="1"/>
  <c r="X127" i="5"/>
  <c r="Y127" i="5" s="1"/>
  <c r="P132" i="5"/>
  <c r="Q132" i="5" s="1"/>
  <c r="F138" i="5"/>
  <c r="G138" i="5" s="1"/>
  <c r="N133" i="5"/>
  <c r="O133" i="5" s="1"/>
  <c r="V128" i="5"/>
  <c r="W128" i="5" s="1"/>
  <c r="B141" i="5"/>
  <c r="C141" i="5" s="1"/>
  <c r="J136" i="5"/>
  <c r="K136" i="5" s="1"/>
  <c r="H137" i="5"/>
  <c r="I137" i="5" s="1"/>
  <c r="Z126" i="5"/>
  <c r="AA126" i="5" s="1"/>
  <c r="J137" i="5" l="1"/>
  <c r="K137" i="5" s="1"/>
  <c r="AB126" i="5"/>
  <c r="AC126" i="5" s="1"/>
  <c r="Z127" i="5"/>
  <c r="AA127" i="5" s="1"/>
  <c r="T130" i="5"/>
  <c r="U130" i="5" s="1"/>
  <c r="R132" i="5"/>
  <c r="S132" i="5" s="1"/>
  <c r="AD125" i="5"/>
  <c r="AE125" i="5" s="1"/>
  <c r="L135" i="5"/>
  <c r="M135" i="5" s="1"/>
  <c r="X128" i="5"/>
  <c r="Y128" i="5" s="1"/>
  <c r="AF124" i="5"/>
  <c r="AG124" i="5" s="1"/>
  <c r="B142" i="5"/>
  <c r="C142" i="5" s="1"/>
  <c r="V129" i="5"/>
  <c r="W129" i="5" s="1"/>
  <c r="F139" i="5"/>
  <c r="G139" i="5" s="1"/>
  <c r="D141" i="5"/>
  <c r="E141" i="5" s="1"/>
  <c r="H138" i="5"/>
  <c r="I138" i="5" s="1"/>
  <c r="N134" i="5"/>
  <c r="O134" i="5" s="1"/>
  <c r="P133" i="5"/>
  <c r="Q133" i="5" s="1"/>
  <c r="V130" i="5" l="1"/>
  <c r="W130" i="5" s="1"/>
  <c r="T131" i="5"/>
  <c r="U131" i="5" s="1"/>
  <c r="AF125" i="5"/>
  <c r="AG125" i="5" s="1"/>
  <c r="Z128" i="5"/>
  <c r="AA128" i="5" s="1"/>
  <c r="X129" i="5"/>
  <c r="Y129" i="5" s="1"/>
  <c r="AB127" i="5"/>
  <c r="AC127" i="5" s="1"/>
  <c r="P134" i="5"/>
  <c r="Q134" i="5" s="1"/>
  <c r="N135" i="5"/>
  <c r="O135" i="5" s="1"/>
  <c r="R133" i="5"/>
  <c r="S133" i="5" s="1"/>
  <c r="J138" i="5"/>
  <c r="K138" i="5" s="1"/>
  <c r="H139" i="5"/>
  <c r="I139" i="5" s="1"/>
  <c r="F140" i="5"/>
  <c r="G140" i="5" s="1"/>
  <c r="AD126" i="5"/>
  <c r="AE126" i="5" s="1"/>
  <c r="D142" i="5"/>
  <c r="E142" i="5" s="1"/>
  <c r="L136" i="5"/>
  <c r="M136" i="5" s="1"/>
  <c r="L137" i="5" l="1"/>
  <c r="M137" i="5" s="1"/>
  <c r="J139" i="5"/>
  <c r="K139" i="5" s="1"/>
  <c r="Z129" i="5"/>
  <c r="AA129" i="5" s="1"/>
  <c r="F141" i="5"/>
  <c r="G141" i="5" s="1"/>
  <c r="AF126" i="5"/>
  <c r="AG126" i="5" s="1"/>
  <c r="AB128" i="5"/>
  <c r="AC128" i="5" s="1"/>
  <c r="T132" i="5"/>
  <c r="U132" i="5" s="1"/>
  <c r="N136" i="5"/>
  <c r="O136" i="5" s="1"/>
  <c r="X130" i="5"/>
  <c r="Y130" i="5" s="1"/>
  <c r="V131" i="5"/>
  <c r="W131" i="5" s="1"/>
  <c r="AD127" i="5"/>
  <c r="AE127" i="5" s="1"/>
  <c r="R134" i="5"/>
  <c r="S134" i="5" s="1"/>
  <c r="P135" i="5"/>
  <c r="Q135" i="5" s="1"/>
  <c r="H140" i="5"/>
  <c r="I140" i="5" s="1"/>
  <c r="AB129" i="5" l="1"/>
  <c r="AC129" i="5" s="1"/>
  <c r="R135" i="5"/>
  <c r="S135" i="5" s="1"/>
  <c r="AF127" i="5"/>
  <c r="AG127" i="5" s="1"/>
  <c r="H141" i="5"/>
  <c r="I141" i="5" s="1"/>
  <c r="N137" i="5"/>
  <c r="O137" i="5" s="1"/>
  <c r="F142" i="5"/>
  <c r="G142" i="5" s="1"/>
  <c r="V132" i="5"/>
  <c r="W132" i="5" s="1"/>
  <c r="J140" i="5"/>
  <c r="K140" i="5" s="1"/>
  <c r="X131" i="5"/>
  <c r="Y131" i="5" s="1"/>
  <c r="L138" i="5"/>
  <c r="M138" i="5" s="1"/>
  <c r="T133" i="5"/>
  <c r="U133" i="5" s="1"/>
  <c r="Z130" i="5"/>
  <c r="AA130" i="5" s="1"/>
  <c r="P136" i="5"/>
  <c r="Q136" i="5" s="1"/>
  <c r="AD128" i="5"/>
  <c r="AE128" i="5" s="1"/>
  <c r="H142" i="5" l="1"/>
  <c r="I142" i="5" s="1"/>
  <c r="AD129" i="5"/>
  <c r="AE129" i="5" s="1"/>
  <c r="X132" i="5"/>
  <c r="Y132" i="5" s="1"/>
  <c r="AF128" i="5"/>
  <c r="AG128" i="5" s="1"/>
  <c r="T134" i="5"/>
  <c r="U134" i="5" s="1"/>
  <c r="R136" i="5"/>
  <c r="S136" i="5" s="1"/>
  <c r="J141" i="5"/>
  <c r="K141" i="5" s="1"/>
  <c r="AB130" i="5"/>
  <c r="AC130" i="5" s="1"/>
  <c r="Z131" i="5"/>
  <c r="AA131" i="5" s="1"/>
  <c r="L139" i="5"/>
  <c r="M139" i="5" s="1"/>
  <c r="P137" i="5"/>
  <c r="Q137" i="5" s="1"/>
  <c r="V133" i="5"/>
  <c r="W133" i="5" s="1"/>
  <c r="N138" i="5"/>
  <c r="O138" i="5" s="1"/>
  <c r="L140" i="5" l="1"/>
  <c r="M140" i="5" s="1"/>
  <c r="AF129" i="5"/>
  <c r="AG129" i="5" s="1"/>
  <c r="N139" i="5"/>
  <c r="O139" i="5" s="1"/>
  <c r="Z132" i="5"/>
  <c r="AA132" i="5" s="1"/>
  <c r="X133" i="5"/>
  <c r="Y133" i="5" s="1"/>
  <c r="AD130" i="5"/>
  <c r="AE130" i="5" s="1"/>
  <c r="AB131" i="5"/>
  <c r="AC131" i="5" s="1"/>
  <c r="P138" i="5"/>
  <c r="Q138" i="5" s="1"/>
  <c r="J142" i="5"/>
  <c r="K142" i="5" s="1"/>
  <c r="V134" i="5"/>
  <c r="W134" i="5" s="1"/>
  <c r="R137" i="5"/>
  <c r="S137" i="5" s="1"/>
  <c r="T135" i="5"/>
  <c r="U135" i="5" s="1"/>
  <c r="X134" i="5" l="1"/>
  <c r="Y134" i="5" s="1"/>
  <c r="V135" i="5"/>
  <c r="W135" i="5" s="1"/>
  <c r="R138" i="5"/>
  <c r="S138" i="5" s="1"/>
  <c r="AF130" i="5"/>
  <c r="AG130" i="5" s="1"/>
  <c r="P139" i="5"/>
  <c r="Q139" i="5" s="1"/>
  <c r="AB132" i="5"/>
  <c r="AC132" i="5" s="1"/>
  <c r="Z133" i="5"/>
  <c r="AA133" i="5" s="1"/>
  <c r="L141" i="5"/>
  <c r="M141" i="5" s="1"/>
  <c r="T136" i="5"/>
  <c r="U136" i="5" s="1"/>
  <c r="AD131" i="5"/>
  <c r="AE131" i="5" s="1"/>
  <c r="N140" i="5"/>
  <c r="O140" i="5" s="1"/>
  <c r="N141" i="5" l="1"/>
  <c r="O141" i="5" s="1"/>
  <c r="L142" i="5"/>
  <c r="M142" i="5" s="1"/>
  <c r="AF131" i="5"/>
  <c r="AG131" i="5" s="1"/>
  <c r="AD132" i="5"/>
  <c r="AE132" i="5" s="1"/>
  <c r="Z134" i="5"/>
  <c r="AA134" i="5" s="1"/>
  <c r="R139" i="5"/>
  <c r="S139" i="5" s="1"/>
  <c r="AB133" i="5"/>
  <c r="AC133" i="5" s="1"/>
  <c r="V136" i="5"/>
  <c r="W136" i="5" s="1"/>
  <c r="P140" i="5"/>
  <c r="Q140" i="5" s="1"/>
  <c r="X135" i="5"/>
  <c r="Y135" i="5" s="1"/>
  <c r="T137" i="5"/>
  <c r="U137" i="5" s="1"/>
  <c r="Z135" i="5" l="1"/>
  <c r="AA135" i="5" s="1"/>
  <c r="T138" i="5"/>
  <c r="U138" i="5" s="1"/>
  <c r="N142" i="5"/>
  <c r="O142" i="5" s="1"/>
  <c r="X136" i="5"/>
  <c r="Y136" i="5" s="1"/>
  <c r="V137" i="5"/>
  <c r="W137" i="5" s="1"/>
  <c r="AB134" i="5"/>
  <c r="AC134" i="5" s="1"/>
  <c r="P141" i="5"/>
  <c r="Q141" i="5" s="1"/>
  <c r="AF132" i="5"/>
  <c r="AG132" i="5" s="1"/>
  <c r="R140" i="5"/>
  <c r="S140" i="5" s="1"/>
  <c r="AD133" i="5"/>
  <c r="AE133" i="5" s="1"/>
  <c r="P142" i="5" l="1"/>
  <c r="Q142" i="5" s="1"/>
  <c r="R141" i="5"/>
  <c r="S141" i="5" s="1"/>
  <c r="AB135" i="5"/>
  <c r="AC135" i="5" s="1"/>
  <c r="V138" i="5"/>
  <c r="W138" i="5" s="1"/>
  <c r="T139" i="5"/>
  <c r="U139" i="5" s="1"/>
  <c r="Z136" i="5"/>
  <c r="AA136" i="5" s="1"/>
  <c r="X137" i="5"/>
  <c r="Y137" i="5" s="1"/>
  <c r="AF133" i="5"/>
  <c r="AG133" i="5" s="1"/>
  <c r="AD134" i="5"/>
  <c r="AE134" i="5" s="1"/>
  <c r="V139" i="5" l="1"/>
  <c r="W139" i="5" s="1"/>
  <c r="AB136" i="5"/>
  <c r="AC136" i="5" s="1"/>
  <c r="R142" i="5"/>
  <c r="S142" i="5" s="1"/>
  <c r="Z137" i="5"/>
  <c r="AA137" i="5" s="1"/>
  <c r="AF134" i="5"/>
  <c r="AG134" i="5" s="1"/>
  <c r="T140" i="5"/>
  <c r="U140" i="5" s="1"/>
  <c r="AD135" i="5"/>
  <c r="AE135" i="5" s="1"/>
  <c r="X138" i="5"/>
  <c r="Y138" i="5" s="1"/>
  <c r="AF135" i="5" l="1"/>
  <c r="AG135" i="5" s="1"/>
  <c r="AB137" i="5"/>
  <c r="AC137" i="5" s="1"/>
  <c r="AD136" i="5"/>
  <c r="AE136" i="5" s="1"/>
  <c r="T141" i="5"/>
  <c r="U141" i="5" s="1"/>
  <c r="X139" i="5"/>
  <c r="Y139" i="5" s="1"/>
  <c r="Z138" i="5"/>
  <c r="AA138" i="5" s="1"/>
  <c r="V140" i="5"/>
  <c r="W140" i="5" s="1"/>
  <c r="V141" i="5" l="1"/>
  <c r="W141" i="5" s="1"/>
  <c r="T142" i="5"/>
  <c r="U142" i="5" s="1"/>
  <c r="AD137" i="5"/>
  <c r="AE137" i="5" s="1"/>
  <c r="AB138" i="5"/>
  <c r="AC138" i="5" s="1"/>
  <c r="X140" i="5"/>
  <c r="Y140" i="5" s="1"/>
  <c r="AF136" i="5"/>
  <c r="AG136" i="5" s="1"/>
  <c r="Z139" i="5"/>
  <c r="AA139" i="5" s="1"/>
  <c r="AB139" i="5" l="1"/>
  <c r="AC139" i="5" s="1"/>
  <c r="Z140" i="5"/>
  <c r="AA140" i="5" s="1"/>
  <c r="AD138" i="5"/>
  <c r="AE138" i="5" s="1"/>
  <c r="AF137" i="5"/>
  <c r="AG137" i="5" s="1"/>
  <c r="X141" i="5"/>
  <c r="Y141" i="5" s="1"/>
  <c r="V142" i="5"/>
  <c r="W142" i="5" s="1"/>
  <c r="Z141" i="5" l="1"/>
  <c r="AA141" i="5" s="1"/>
  <c r="AF138" i="5"/>
  <c r="AG138" i="5" s="1"/>
  <c r="AB140" i="5"/>
  <c r="AC140" i="5" s="1"/>
  <c r="X142" i="5"/>
  <c r="Y142" i="5" s="1"/>
  <c r="AD139" i="5"/>
  <c r="AE139" i="5" s="1"/>
  <c r="AB141" i="5" l="1"/>
  <c r="AC141" i="5" s="1"/>
  <c r="AF139" i="5"/>
  <c r="AG139" i="5" s="1"/>
  <c r="AD140" i="5"/>
  <c r="AE140" i="5" s="1"/>
  <c r="Z142" i="5"/>
  <c r="AA142" i="5" s="1"/>
  <c r="AD141" i="5" l="1"/>
  <c r="AE141" i="5" s="1"/>
  <c r="AF140" i="5"/>
  <c r="AG140" i="5" s="1"/>
  <c r="AB142" i="5"/>
  <c r="AC142" i="5" s="1"/>
  <c r="AF141" i="5" l="1"/>
  <c r="AG141" i="5" s="1"/>
  <c r="AD142" i="5"/>
  <c r="AE142" i="5" s="1"/>
  <c r="AF142" i="5" l="1"/>
  <c r="AG142" i="5" s="1"/>
  <c r="B13" i="3" l="1"/>
  <c r="B11" i="3"/>
  <c r="B10" i="3"/>
  <c r="B9" i="3"/>
  <c r="B8" i="3"/>
  <c r="B7" i="3"/>
  <c r="B6" i="3"/>
  <c r="B5" i="3"/>
  <c r="B4" i="3"/>
  <c r="B3" i="3"/>
  <c r="B2" i="3"/>
  <c r="A13" i="3"/>
  <c r="A12" i="3"/>
  <c r="A11" i="3"/>
  <c r="A10" i="3"/>
  <c r="A9" i="3"/>
  <c r="A8" i="3"/>
  <c r="A7" i="3"/>
  <c r="A6" i="3"/>
  <c r="A5" i="3"/>
  <c r="A3" i="3"/>
  <c r="A4" i="3"/>
  <c r="A2" i="3"/>
  <c r="E42" i="2" l="1"/>
  <c r="E41" i="2"/>
  <c r="E40" i="2"/>
  <c r="E39" i="2"/>
  <c r="E38" i="2"/>
  <c r="E37" i="2"/>
  <c r="E36" i="2"/>
  <c r="E35" i="2"/>
  <c r="E34" i="2"/>
  <c r="E33" i="2"/>
  <c r="E32" i="2"/>
  <c r="E31" i="2"/>
  <c r="E27" i="2"/>
  <c r="E26" i="2"/>
  <c r="E25" i="2"/>
  <c r="C78" i="2"/>
  <c r="E16" i="2"/>
  <c r="E15" i="2"/>
  <c r="E14" i="2"/>
  <c r="E13" i="2"/>
  <c r="E12" i="2"/>
  <c r="E11" i="2"/>
  <c r="E6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30" i="2"/>
  <c r="E29" i="2"/>
  <c r="E28" i="2"/>
  <c r="E24" i="2"/>
  <c r="E10" i="2"/>
  <c r="E9" i="2"/>
  <c r="E5" i="2"/>
  <c r="E4" i="2"/>
  <c r="B15" i="3" l="1"/>
  <c r="E3" i="2"/>
  <c r="E7" i="2"/>
  <c r="E8" i="2"/>
  <c r="E17" i="2"/>
  <c r="E18" i="2"/>
  <c r="E19" i="2"/>
  <c r="E20" i="2"/>
  <c r="E21" i="2"/>
  <c r="E22" i="2"/>
  <c r="E23" i="2"/>
  <c r="D78" i="2"/>
  <c r="C9" i="1"/>
  <c r="G3" i="2" s="1"/>
  <c r="C13" i="3" l="1"/>
  <c r="B17" i="3"/>
  <c r="C8" i="3"/>
  <c r="C6" i="3"/>
  <c r="C12" i="3"/>
  <c r="C4" i="3"/>
  <c r="C3" i="3"/>
  <c r="C5" i="3"/>
  <c r="C7" i="3"/>
  <c r="C2" i="3"/>
  <c r="C9" i="3"/>
  <c r="C11" i="3"/>
  <c r="C10" i="3"/>
  <c r="G4" i="2"/>
  <c r="G5" i="2" s="1"/>
  <c r="G6" i="2" s="1"/>
  <c r="G7" i="2" s="1"/>
  <c r="G8" i="2" s="1"/>
  <c r="E78" i="2"/>
  <c r="C15" i="3" l="1"/>
  <c r="G9" i="2"/>
  <c r="G10" i="2" s="1"/>
  <c r="G11" i="2" s="1"/>
  <c r="G12" i="2" s="1"/>
  <c r="G13" i="2" s="1"/>
  <c r="G14" i="2" s="1"/>
  <c r="G15" i="2" s="1"/>
  <c r="G16" i="2" s="1"/>
  <c r="G17" i="2" l="1"/>
  <c r="G18" i="2" s="1"/>
  <c r="G19" i="2" s="1"/>
  <c r="G20" i="2" s="1"/>
  <c r="G21" i="2" s="1"/>
  <c r="G22" i="2" s="1"/>
  <c r="G23" i="2" s="1"/>
  <c r="G24" i="2" l="1"/>
  <c r="G25" i="2" s="1"/>
  <c r="G26" i="2" s="1"/>
  <c r="G27" i="2" s="1"/>
  <c r="G28" i="2" l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l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l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</calcChain>
</file>

<file path=xl/sharedStrings.xml><?xml version="1.0" encoding="utf-8"?>
<sst xmlns="http://schemas.openxmlformats.org/spreadsheetml/2006/main" count="308" uniqueCount="188">
  <si>
    <t>Expenses</t>
  </si>
  <si>
    <t>Income</t>
  </si>
  <si>
    <t>Amount left to budget</t>
  </si>
  <si>
    <t>Description</t>
  </si>
  <si>
    <t>Amount</t>
  </si>
  <si>
    <t>Category</t>
  </si>
  <si>
    <t>Total</t>
  </si>
  <si>
    <t>Actual Spent</t>
  </si>
  <si>
    <t>Difference</t>
  </si>
  <si>
    <t xml:space="preserve">Income = </t>
  </si>
  <si>
    <t>Tithe</t>
  </si>
  <si>
    <t>Grocery</t>
  </si>
  <si>
    <t>Restaurants</t>
  </si>
  <si>
    <t>Savings</t>
  </si>
  <si>
    <t>Emergency Fund</t>
  </si>
  <si>
    <t>Retirement Fund</t>
  </si>
  <si>
    <t>Housing</t>
  </si>
  <si>
    <t>Mortgage/Rent</t>
  </si>
  <si>
    <t>Repairs/Maintenance</t>
  </si>
  <si>
    <t>Utilities</t>
  </si>
  <si>
    <t>Entertainment</t>
  </si>
  <si>
    <t>Electricity</t>
  </si>
  <si>
    <t>Gas</t>
  </si>
  <si>
    <t>Internet</t>
  </si>
  <si>
    <t>Sewer</t>
  </si>
  <si>
    <t>Water</t>
  </si>
  <si>
    <t>Food</t>
  </si>
  <si>
    <t>Transportation</t>
  </si>
  <si>
    <t>Gas &amp; Oil</t>
  </si>
  <si>
    <t>Repairs &amp; Tires</t>
  </si>
  <si>
    <t>Clothing</t>
  </si>
  <si>
    <t>Adults</t>
  </si>
  <si>
    <t>Kids</t>
  </si>
  <si>
    <t>Medical/Health</t>
  </si>
  <si>
    <t>Personal</t>
  </si>
  <si>
    <t>Life Insurance</t>
  </si>
  <si>
    <t>Debt</t>
  </si>
  <si>
    <t>Child support</t>
  </si>
  <si>
    <t>Other</t>
  </si>
  <si>
    <t>Income Tax &amp; SECA</t>
  </si>
  <si>
    <t>Notes:</t>
  </si>
  <si>
    <t>TV</t>
  </si>
  <si>
    <t>Giving</t>
  </si>
  <si>
    <t>College</t>
  </si>
  <si>
    <t>Second mortgage</t>
  </si>
  <si>
    <t>Real Estate taxes</t>
  </si>
  <si>
    <t>Licenses &amp; Taxes</t>
  </si>
  <si>
    <t>Car replacement</t>
  </si>
  <si>
    <t>Medications</t>
  </si>
  <si>
    <t>Dentist</t>
  </si>
  <si>
    <t>Optometrist</t>
  </si>
  <si>
    <t>Orthodontist</t>
  </si>
  <si>
    <t>Doctor Bills</t>
  </si>
  <si>
    <t>Health Insurance</t>
  </si>
  <si>
    <t>Homeowner/Renter</t>
  </si>
  <si>
    <t>Insurance</t>
  </si>
  <si>
    <t>Auto</t>
  </si>
  <si>
    <t>Disability</t>
  </si>
  <si>
    <t>Credit Card 1</t>
  </si>
  <si>
    <t>Credit Card 2</t>
  </si>
  <si>
    <t>Credit Card 3</t>
  </si>
  <si>
    <t>Car payment 1</t>
  </si>
  <si>
    <t>Car payment 2</t>
  </si>
  <si>
    <t>Student loan</t>
  </si>
  <si>
    <t>Child Support</t>
  </si>
  <si>
    <t>Pet Expenses</t>
  </si>
  <si>
    <t>Child Care</t>
  </si>
  <si>
    <t>Tuition</t>
  </si>
  <si>
    <t>Books/supplies</t>
  </si>
  <si>
    <t>Subscriptions</t>
  </si>
  <si>
    <t>Dues</t>
  </si>
  <si>
    <t>Pocket Money (his)</t>
  </si>
  <si>
    <t>Pocket Money (hers)</t>
  </si>
  <si>
    <t>Baby supplies</t>
  </si>
  <si>
    <t>Technology/Music</t>
  </si>
  <si>
    <t>Vacation</t>
  </si>
  <si>
    <t>Recreation</t>
  </si>
  <si>
    <t>Total expenses</t>
  </si>
  <si>
    <t>Goal</t>
  </si>
  <si>
    <t>10-15%</t>
  </si>
  <si>
    <t>25-35%</t>
  </si>
  <si>
    <t>5-10%</t>
  </si>
  <si>
    <t>5-15%</t>
  </si>
  <si>
    <t>2-7%</t>
  </si>
  <si>
    <t>10-25%</t>
  </si>
  <si>
    <t>Debt / Liabilities</t>
  </si>
  <si>
    <t>min. payment</t>
  </si>
  <si>
    <t>new payment</t>
  </si>
  <si>
    <t>Interest</t>
  </si>
  <si>
    <t>Credit card</t>
  </si>
  <si>
    <t>Actual Percent</t>
  </si>
  <si>
    <t>Instructions:</t>
  </si>
  <si>
    <t>Estimated payoff date</t>
  </si>
  <si>
    <r>
      <t xml:space="preserve">This spreadsheet is from the website  </t>
    </r>
    <r>
      <rPr>
        <b/>
        <sz val="16"/>
        <color theme="1"/>
        <rFont val="Calibri"/>
        <family val="2"/>
        <scheme val="minor"/>
      </rPr>
      <t>http://lifeandmyfinances.com/freebie-tools</t>
    </r>
    <r>
      <rPr>
        <sz val="10"/>
        <color rgb="FF000000"/>
        <rFont val="Arial"/>
        <family val="2"/>
      </rPr>
      <t xml:space="preserve">.   This is an excellent source of more money management tools.  </t>
    </r>
  </si>
  <si>
    <t>1) Fill in cells H12 and H13: the monthly amount</t>
  </si>
  <si>
    <t>you can put toward your debt and the one-time</t>
  </si>
  <si>
    <t>amount you can scrounge up to get things rolling.</t>
  </si>
  <si>
    <t>2) Change the titles in row 17 to reflect your debts.</t>
  </si>
  <si>
    <t>3) Fill in your debts (starting in cell C18) from</t>
  </si>
  <si>
    <t>smallest to largest. Include the minimum payments</t>
  </si>
  <si>
    <t>and interest rates as well.</t>
  </si>
  <si>
    <t>4) Scroll down to see how quickly you can get</t>
  </si>
  <si>
    <t>out of debt!</t>
  </si>
  <si>
    <t>The Debt Snowball</t>
  </si>
  <si>
    <t>Monthly Extra</t>
  </si>
  <si>
    <t>(beyond minimum debt payments)</t>
  </si>
  <si>
    <t>LifeAndMyFinances.com</t>
  </si>
  <si>
    <t>One-Time Start-up</t>
  </si>
  <si>
    <t>Smallest Debt</t>
  </si>
  <si>
    <t>Largest Debt</t>
  </si>
  <si>
    <t>Car debt 1</t>
  </si>
  <si>
    <t>Bank loan</t>
  </si>
  <si>
    <t>Student Loan</t>
  </si>
  <si>
    <t>Car Debt #2</t>
  </si>
  <si>
    <t>Addtl Debt 1</t>
  </si>
  <si>
    <t>Addtl Debt 2</t>
  </si>
  <si>
    <t>Addtl Debt 3</t>
  </si>
  <si>
    <t>Addtl Debt 4</t>
  </si>
  <si>
    <t>Addtl Debt 5</t>
  </si>
  <si>
    <t>Addtl Debt 6</t>
  </si>
  <si>
    <t>Addtl Debt 7</t>
  </si>
  <si>
    <t>Addtl Debt 8</t>
  </si>
  <si>
    <t>Addtl Debt 9</t>
  </si>
  <si>
    <t>Addtl Debt 10</t>
  </si>
  <si>
    <t>Balance</t>
  </si>
  <si>
    <t>Minimum Payment</t>
  </si>
  <si>
    <t>Interest Rate</t>
  </si>
  <si>
    <t>Month</t>
  </si>
  <si>
    <t>Payment</t>
  </si>
  <si>
    <t>Item</t>
  </si>
  <si>
    <t>value</t>
  </si>
  <si>
    <t>debt</t>
  </si>
  <si>
    <t>equity</t>
  </si>
  <si>
    <t>House</t>
  </si>
  <si>
    <t>Real estate</t>
  </si>
  <si>
    <t>Checking account</t>
  </si>
  <si>
    <t>Emergency fund balance</t>
  </si>
  <si>
    <t>Car replacement fund balance</t>
  </si>
  <si>
    <t>Car repair/maintenance</t>
  </si>
  <si>
    <t>Vacation fund balance</t>
  </si>
  <si>
    <t>Annual Amount</t>
  </si>
  <si>
    <t>Monthly Amount</t>
  </si>
  <si>
    <t>Monthly Budget</t>
  </si>
  <si>
    <t>Totals</t>
  </si>
  <si>
    <t xml:space="preserve">If this number is positive, allocate the remaining funds to one or more expenses. If negative, reduce expenses in the lowest priority areas until it is zero. </t>
  </si>
  <si>
    <t>Other income</t>
  </si>
  <si>
    <t>Credit card 1</t>
  </si>
  <si>
    <t>Credit card 2</t>
  </si>
  <si>
    <t>Credit card 3</t>
  </si>
  <si>
    <t>Car loan 1</t>
  </si>
  <si>
    <t>Car loan 2</t>
  </si>
  <si>
    <t>Student loan 1</t>
  </si>
  <si>
    <t>Student loan 2</t>
  </si>
  <si>
    <t>Student loan 3</t>
  </si>
  <si>
    <t>Student loan 4</t>
  </si>
  <si>
    <r>
      <rPr>
        <b/>
        <sz val="10"/>
        <color rgb="FF000000"/>
        <rFont val="Arial"/>
        <family val="2"/>
      </rPr>
      <t>Total</t>
    </r>
    <r>
      <rPr>
        <sz val="10"/>
        <color rgb="FF000000"/>
        <rFont val="Arial"/>
        <family val="2"/>
      </rPr>
      <t xml:space="preserve"> unsecured debt</t>
    </r>
  </si>
  <si>
    <t>Other unsecured debt</t>
  </si>
  <si>
    <t>Other vehicle 1</t>
  </si>
  <si>
    <t>Other vehicle 2</t>
  </si>
  <si>
    <t>Total Consumer debt</t>
  </si>
  <si>
    <t>State income tax debt</t>
  </si>
  <si>
    <t>IRS debt</t>
  </si>
  <si>
    <t>Total tax debt</t>
  </si>
  <si>
    <t>Student loan 5</t>
  </si>
  <si>
    <t>Student loan 6</t>
  </si>
  <si>
    <t>Student loan 7</t>
  </si>
  <si>
    <t>Total student debt</t>
  </si>
  <si>
    <t>Mortgage</t>
  </si>
  <si>
    <t>Other real estate debt</t>
  </si>
  <si>
    <t>Total real estate debt</t>
  </si>
  <si>
    <t>Home equity loan</t>
  </si>
  <si>
    <t>other debt</t>
  </si>
  <si>
    <t>Monthly income</t>
  </si>
  <si>
    <t>Credit score</t>
  </si>
  <si>
    <t>Mobile phone</t>
  </si>
  <si>
    <t>Vehicle 1</t>
  </si>
  <si>
    <t>Vehicle 2</t>
  </si>
  <si>
    <t>Income 2</t>
  </si>
  <si>
    <r>
      <t xml:space="preserve">Total </t>
    </r>
    <r>
      <rPr>
        <b/>
        <sz val="11"/>
        <color theme="1"/>
        <rFont val="Calibri"/>
        <family val="2"/>
        <scheme val="minor"/>
      </rPr>
      <t>(Net Worth)</t>
    </r>
  </si>
  <si>
    <t>Principle</t>
  </si>
  <si>
    <r>
      <rPr>
        <b/>
        <sz val="10"/>
        <color rgb="FF000000"/>
        <rFont val="Arial"/>
        <family val="2"/>
      </rPr>
      <t>Total</t>
    </r>
    <r>
      <rPr>
        <sz val="10"/>
        <color rgb="FF000000"/>
        <rFont val="Arial"/>
        <family val="2"/>
      </rPr>
      <t xml:space="preserve"> Vehicle debt</t>
    </r>
  </si>
  <si>
    <t>Wespath</t>
  </si>
  <si>
    <t xml:space="preserve">  MPP</t>
  </si>
  <si>
    <t xml:space="preserve">  CSRP</t>
  </si>
  <si>
    <t xml:space="preserve">  UMPIP</t>
  </si>
  <si>
    <t>Other investments</t>
  </si>
  <si>
    <t>Toiletries/hair care</t>
  </si>
  <si>
    <t>Income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</si>
</sst>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[$-409]mmm\-yy;@"/>
  </numFmts>
  <fonts count="3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26"/>
      <color theme="5"/>
      <name val="Arial Black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rgb="FFFFE599"/>
      </patternFill>
    </fill>
    <fill>
      <patternFill patternType="solid">
        <fgColor rgb="FFFFFFCC"/>
        <bgColor rgb="FFB4A7D6"/>
      </patternFill>
    </fill>
    <fill>
      <patternFill patternType="solid">
        <fgColor rgb="FFFFFF99"/>
        <bgColor rgb="FFFFE599"/>
      </patternFill>
    </fill>
    <fill>
      <patternFill patternType="solid">
        <fgColor theme="8" tint="0.59999389629810485"/>
        <bgColor rgb="FFCFE2F3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7" tint="0.59999389629810485"/>
        <bgColor rgb="FFD9D2E9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6" tint="0.59999389629810485"/>
        <bgColor rgb="FFB6D7A8"/>
      </patternFill>
    </fill>
    <fill>
      <patternFill patternType="solid">
        <fgColor theme="6" tint="0.79998168889431442"/>
        <bgColor rgb="FFF9CB9C"/>
      </patternFill>
    </fill>
    <fill>
      <patternFill patternType="solid">
        <fgColor theme="6" tint="0.79998168889431442"/>
        <bgColor rgb="FFB4A7D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5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41"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164" fontId="14" fillId="0" borderId="0" xfId="0" applyNumberFormat="1" applyFont="1" applyAlignment="1">
      <alignment wrapText="1"/>
    </xf>
    <xf numFmtId="165" fontId="14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/>
    <xf numFmtId="0" fontId="14" fillId="2" borderId="0" xfId="0" applyFont="1" applyFill="1" applyAlignment="1">
      <alignment wrapText="1"/>
    </xf>
    <xf numFmtId="164" fontId="14" fillId="2" borderId="0" xfId="0" applyNumberFormat="1" applyFont="1" applyFill="1" applyAlignment="1">
      <alignment wrapText="1"/>
    </xf>
    <xf numFmtId="0" fontId="14" fillId="3" borderId="0" xfId="0" applyFont="1" applyFill="1" applyAlignment="1">
      <alignment wrapText="1"/>
    </xf>
    <xf numFmtId="164" fontId="14" fillId="3" borderId="0" xfId="0" applyNumberFormat="1" applyFont="1" applyFill="1" applyAlignment="1">
      <alignment wrapText="1"/>
    </xf>
    <xf numFmtId="0" fontId="14" fillId="4" borderId="0" xfId="0" applyFont="1" applyFill="1" applyAlignment="1">
      <alignment wrapText="1"/>
    </xf>
    <xf numFmtId="164" fontId="14" fillId="4" borderId="0" xfId="0" applyNumberFormat="1" applyFont="1" applyFill="1" applyAlignment="1">
      <alignment wrapText="1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0" fontId="14" fillId="5" borderId="0" xfId="0" applyFont="1" applyFill="1" applyAlignment="1">
      <alignment wrapText="1"/>
    </xf>
    <xf numFmtId="164" fontId="14" fillId="5" borderId="0" xfId="0" applyNumberFormat="1" applyFont="1" applyFill="1" applyAlignment="1">
      <alignment wrapText="1"/>
    </xf>
    <xf numFmtId="0" fontId="14" fillId="6" borderId="0" xfId="0" applyFont="1" applyFill="1" applyAlignment="1">
      <alignment wrapText="1"/>
    </xf>
    <xf numFmtId="164" fontId="14" fillId="6" borderId="0" xfId="0" applyNumberFormat="1" applyFont="1" applyFill="1" applyAlignment="1">
      <alignment wrapText="1"/>
    </xf>
    <xf numFmtId="0" fontId="14" fillId="7" borderId="0" xfId="0" applyFont="1" applyFill="1" applyAlignment="1">
      <alignment wrapText="1"/>
    </xf>
    <xf numFmtId="164" fontId="14" fillId="7" borderId="0" xfId="0" applyNumberFormat="1" applyFont="1" applyFill="1" applyAlignment="1">
      <alignment wrapText="1"/>
    </xf>
    <xf numFmtId="0" fontId="14" fillId="8" borderId="0" xfId="0" applyFont="1" applyFill="1" applyAlignment="1">
      <alignment wrapText="1"/>
    </xf>
    <xf numFmtId="164" fontId="14" fillId="8" borderId="0" xfId="0" applyNumberFormat="1" applyFont="1" applyFill="1" applyAlignment="1">
      <alignment wrapText="1"/>
    </xf>
    <xf numFmtId="0" fontId="14" fillId="9" borderId="0" xfId="0" applyFont="1" applyFill="1" applyAlignment="1">
      <alignment wrapText="1"/>
    </xf>
    <xf numFmtId="164" fontId="14" fillId="9" borderId="0" xfId="0" applyNumberFormat="1" applyFont="1" applyFill="1" applyAlignment="1">
      <alignment wrapText="1"/>
    </xf>
    <xf numFmtId="0" fontId="14" fillId="10" borderId="0" xfId="0" applyFont="1" applyFill="1" applyAlignment="1">
      <alignment wrapText="1"/>
    </xf>
    <xf numFmtId="164" fontId="14" fillId="10" borderId="0" xfId="0" applyNumberFormat="1" applyFont="1" applyFill="1" applyAlignment="1">
      <alignment wrapText="1"/>
    </xf>
    <xf numFmtId="0" fontId="14" fillId="11" borderId="0" xfId="0" applyFont="1" applyFill="1" applyAlignment="1">
      <alignment wrapText="1"/>
    </xf>
    <xf numFmtId="164" fontId="14" fillId="11" borderId="0" xfId="0" applyNumberFormat="1" applyFont="1" applyFill="1" applyAlignment="1">
      <alignment wrapText="1"/>
    </xf>
    <xf numFmtId="0" fontId="14" fillId="12" borderId="0" xfId="0" applyFont="1" applyFill="1" applyAlignment="1">
      <alignment wrapText="1"/>
    </xf>
    <xf numFmtId="164" fontId="14" fillId="12" borderId="0" xfId="0" applyNumberFormat="1" applyFont="1" applyFill="1" applyAlignment="1">
      <alignment wrapText="1"/>
    </xf>
    <xf numFmtId="0" fontId="14" fillId="13" borderId="0" xfId="0" applyFont="1" applyFill="1" applyAlignment="1">
      <alignment wrapText="1"/>
    </xf>
    <xf numFmtId="164" fontId="14" fillId="13" borderId="0" xfId="0" applyNumberFormat="1" applyFont="1" applyFill="1" applyAlignment="1">
      <alignment wrapText="1"/>
    </xf>
    <xf numFmtId="0" fontId="14" fillId="14" borderId="0" xfId="0" applyFont="1" applyFill="1" applyAlignment="1">
      <alignment wrapText="1"/>
    </xf>
    <xf numFmtId="164" fontId="14" fillId="14" borderId="0" xfId="0" applyNumberFormat="1" applyFont="1" applyFill="1" applyAlignment="1">
      <alignment wrapText="1"/>
    </xf>
    <xf numFmtId="165" fontId="0" fillId="0" borderId="0" xfId="0" applyNumberFormat="1" applyAlignment="1">
      <alignment wrapText="1"/>
    </xf>
    <xf numFmtId="9" fontId="18" fillId="0" borderId="0" xfId="2" applyFont="1" applyAlignment="1">
      <alignment horizontal="center" wrapText="1"/>
    </xf>
    <xf numFmtId="9" fontId="0" fillId="0" borderId="0" xfId="2" applyFont="1" applyAlignment="1">
      <alignment wrapText="1"/>
    </xf>
    <xf numFmtId="9" fontId="15" fillId="0" borderId="0" xfId="2" applyFont="1" applyAlignment="1">
      <alignment horizontal="center" wrapText="1"/>
    </xf>
    <xf numFmtId="9" fontId="0" fillId="0" borderId="0" xfId="2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165" fontId="16" fillId="0" borderId="0" xfId="0" applyNumberFormat="1" applyFont="1"/>
    <xf numFmtId="0" fontId="15" fillId="0" borderId="0" xfId="0" applyFont="1"/>
    <xf numFmtId="166" fontId="0" fillId="0" borderId="0" xfId="1" applyNumberFormat="1" applyFont="1"/>
    <xf numFmtId="10" fontId="16" fillId="0" borderId="0" xfId="2" applyNumberFormat="1" applyFont="1" applyAlignment="1">
      <alignment horizontal="center" vertical="center" wrapText="1"/>
    </xf>
    <xf numFmtId="10" fontId="0" fillId="0" borderId="0" xfId="2" applyNumberFormat="1" applyFont="1"/>
    <xf numFmtId="10" fontId="16" fillId="0" borderId="0" xfId="2" applyNumberFormat="1" applyFont="1"/>
    <xf numFmtId="10" fontId="0" fillId="0" borderId="0" xfId="2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18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0" fontId="13" fillId="0" borderId="0" xfId="3"/>
    <xf numFmtId="0" fontId="13" fillId="15" borderId="0" xfId="3" applyFill="1" applyAlignment="1">
      <alignment horizontal="center"/>
    </xf>
    <xf numFmtId="0" fontId="13" fillId="15" borderId="0" xfId="3" applyFill="1"/>
    <xf numFmtId="44" fontId="0" fillId="15" borderId="0" xfId="4" applyFont="1" applyFill="1"/>
    <xf numFmtId="44" fontId="22" fillId="15" borderId="0" xfId="4" applyFont="1" applyFill="1"/>
    <xf numFmtId="44" fontId="20" fillId="15" borderId="0" xfId="4" applyFont="1" applyFill="1"/>
    <xf numFmtId="0" fontId="13" fillId="0" borderId="0" xfId="3" applyAlignment="1">
      <alignment horizontal="center"/>
    </xf>
    <xf numFmtId="44" fontId="0" fillId="0" borderId="0" xfId="4" applyFont="1"/>
    <xf numFmtId="0" fontId="13" fillId="0" borderId="2" xfId="3" applyBorder="1"/>
    <xf numFmtId="0" fontId="24" fillId="0" borderId="3" xfId="3" applyFont="1" applyBorder="1" applyAlignment="1">
      <alignment horizontal="right"/>
    </xf>
    <xf numFmtId="44" fontId="0" fillId="16" borderId="3" xfId="4" applyFont="1" applyFill="1" applyBorder="1"/>
    <xf numFmtId="0" fontId="13" fillId="0" borderId="3" xfId="3" applyBorder="1"/>
    <xf numFmtId="0" fontId="13" fillId="0" borderId="4" xfId="3" applyBorder="1"/>
    <xf numFmtId="0" fontId="13" fillId="0" borderId="5" xfId="3" applyBorder="1"/>
    <xf numFmtId="0" fontId="24" fillId="0" borderId="6" xfId="3" applyFont="1" applyBorder="1" applyAlignment="1">
      <alignment horizontal="right"/>
    </xf>
    <xf numFmtId="44" fontId="0" fillId="16" borderId="6" xfId="4" applyFont="1" applyFill="1" applyBorder="1"/>
    <xf numFmtId="0" fontId="13" fillId="0" borderId="6" xfId="3" applyBorder="1"/>
    <xf numFmtId="0" fontId="13" fillId="0" borderId="7" xfId="3" applyBorder="1"/>
    <xf numFmtId="0" fontId="19" fillId="0" borderId="0" xfId="3" applyFont="1" applyAlignment="1">
      <alignment vertical="center"/>
    </xf>
    <xf numFmtId="0" fontId="19" fillId="0" borderId="0" xfId="3" applyFont="1" applyAlignment="1">
      <alignment horizontal="right" vertical="center"/>
    </xf>
    <xf numFmtId="0" fontId="27" fillId="0" borderId="2" xfId="3" applyFont="1" applyBorder="1"/>
    <xf numFmtId="44" fontId="28" fillId="0" borderId="8" xfId="4" applyFont="1" applyBorder="1"/>
    <xf numFmtId="0" fontId="27" fillId="0" borderId="9" xfId="3" applyFont="1" applyBorder="1"/>
    <xf numFmtId="44" fontId="27" fillId="0" borderId="8" xfId="4" applyFont="1" applyBorder="1"/>
    <xf numFmtId="0" fontId="27" fillId="0" borderId="3" xfId="3" applyFont="1" applyBorder="1"/>
    <xf numFmtId="44" fontId="29" fillId="0" borderId="3" xfId="4" applyFont="1" applyBorder="1"/>
    <xf numFmtId="44" fontId="29" fillId="0" borderId="8" xfId="4" applyFont="1" applyBorder="1"/>
    <xf numFmtId="44" fontId="29" fillId="0" borderId="4" xfId="4" applyFont="1" applyBorder="1"/>
    <xf numFmtId="0" fontId="13" fillId="0" borderId="10" xfId="3" applyBorder="1"/>
    <xf numFmtId="44" fontId="0" fillId="16" borderId="11" xfId="4" applyFont="1" applyFill="1" applyBorder="1"/>
    <xf numFmtId="0" fontId="13" fillId="0" borderId="12" xfId="3" applyBorder="1"/>
    <xf numFmtId="44" fontId="0" fillId="16" borderId="0" xfId="4" applyFont="1" applyFill="1" applyBorder="1"/>
    <xf numFmtId="44" fontId="0" fillId="16" borderId="13" xfId="4" applyFont="1" applyFill="1" applyBorder="1"/>
    <xf numFmtId="10" fontId="0" fillId="16" borderId="14" xfId="6" applyNumberFormat="1" applyFont="1" applyFill="1" applyBorder="1"/>
    <xf numFmtId="0" fontId="13" fillId="0" borderId="15" xfId="3" applyBorder="1"/>
    <xf numFmtId="10" fontId="0" fillId="16" borderId="6" xfId="6" applyNumberFormat="1" applyFont="1" applyFill="1" applyBorder="1"/>
    <xf numFmtId="10" fontId="0" fillId="16" borderId="7" xfId="6" applyNumberFormat="1" applyFont="1" applyFill="1" applyBorder="1"/>
    <xf numFmtId="44" fontId="0" fillId="0" borderId="0" xfId="4" applyFont="1" applyBorder="1"/>
    <xf numFmtId="0" fontId="28" fillId="0" borderId="0" xfId="3" applyFont="1" applyAlignment="1">
      <alignment horizontal="center" vertical="center"/>
    </xf>
    <xf numFmtId="0" fontId="28" fillId="0" borderId="0" xfId="3" applyFont="1" applyAlignment="1">
      <alignment horizontal="left" vertical="center"/>
    </xf>
    <xf numFmtId="44" fontId="28" fillId="0" borderId="0" xfId="4" applyFont="1" applyAlignment="1">
      <alignment horizontal="left" vertical="center"/>
    </xf>
    <xf numFmtId="44" fontId="13" fillId="0" borderId="0" xfId="3" applyNumberFormat="1"/>
    <xf numFmtId="0" fontId="15" fillId="0" borderId="0" xfId="0" applyFont="1" applyAlignment="1">
      <alignment horizontal="center" wrapText="1"/>
    </xf>
    <xf numFmtId="0" fontId="16" fillId="0" borderId="0" xfId="7" applyFont="1" applyAlignment="1">
      <alignment horizontal="center" vertical="center"/>
    </xf>
    <xf numFmtId="165" fontId="16" fillId="0" borderId="0" xfId="7" applyNumberFormat="1" applyFont="1" applyAlignment="1">
      <alignment horizontal="center" vertical="center"/>
    </xf>
    <xf numFmtId="0" fontId="12" fillId="0" borderId="0" xfId="7"/>
    <xf numFmtId="165" fontId="12" fillId="0" borderId="0" xfId="7" applyNumberFormat="1"/>
    <xf numFmtId="0" fontId="16" fillId="0" borderId="0" xfId="7" applyFont="1"/>
    <xf numFmtId="165" fontId="16" fillId="0" borderId="0" xfId="7" applyNumberFormat="1" applyFont="1"/>
    <xf numFmtId="164" fontId="0" fillId="0" borderId="0" xfId="0" applyNumberFormat="1" applyAlignment="1">
      <alignment vertical="top" wrapText="1"/>
    </xf>
    <xf numFmtId="164" fontId="14" fillId="0" borderId="1" xfId="0" applyNumberFormat="1" applyFont="1" applyBorder="1" applyAlignment="1">
      <alignment vertical="top" wrapText="1"/>
    </xf>
    <xf numFmtId="16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18" fillId="0" borderId="0" xfId="0" applyFont="1"/>
    <xf numFmtId="165" fontId="18" fillId="0" borderId="0" xfId="0" applyNumberFormat="1" applyFont="1"/>
    <xf numFmtId="165" fontId="18" fillId="0" borderId="0" xfId="0" applyNumberFormat="1" applyFont="1" applyAlignment="1">
      <alignment wrapText="1"/>
    </xf>
    <xf numFmtId="167" fontId="15" fillId="0" borderId="0" xfId="0" applyNumberFormat="1" applyFont="1" applyAlignment="1">
      <alignment wrapText="1"/>
    </xf>
    <xf numFmtId="0" fontId="11" fillId="0" borderId="0" xfId="7" applyFont="1"/>
    <xf numFmtId="165" fontId="0" fillId="0" borderId="0" xfId="8" applyNumberFormat="1" applyFont="1"/>
    <xf numFmtId="164" fontId="16" fillId="0" borderId="0" xfId="0" applyNumberFormat="1" applyFont="1" applyAlignment="1">
      <alignment horizontal="center" vertical="center" wrapText="1"/>
    </xf>
    <xf numFmtId="164" fontId="15" fillId="0" borderId="0" xfId="0" applyNumberFormat="1" applyFont="1"/>
    <xf numFmtId="164" fontId="0" fillId="0" borderId="0" xfId="0" applyNumberFormat="1"/>
    <xf numFmtId="164" fontId="16" fillId="0" borderId="0" xfId="0" applyNumberFormat="1" applyFont="1"/>
    <xf numFmtId="0" fontId="10" fillId="0" borderId="0" xfId="7" applyFont="1"/>
    <xf numFmtId="0" fontId="19" fillId="0" borderId="0" xfId="0" applyFont="1" applyAlignment="1">
      <alignment horizontal="center" vertical="center"/>
    </xf>
    <xf numFmtId="165" fontId="16" fillId="0" borderId="0" xfId="9" applyNumberFormat="1" applyFont="1" applyAlignment="1">
      <alignment horizontal="center" vertical="center" wrapText="1"/>
    </xf>
    <xf numFmtId="0" fontId="18" fillId="0" borderId="0" xfId="9" applyFont="1" applyAlignment="1">
      <alignment horizontal="center" vertical="center" wrapText="1"/>
    </xf>
    <xf numFmtId="0" fontId="7" fillId="0" borderId="0" xfId="7" applyFont="1"/>
    <xf numFmtId="0" fontId="6" fillId="0" borderId="0" xfId="7" applyFont="1"/>
    <xf numFmtId="165" fontId="12" fillId="0" borderId="1" xfId="7" applyNumberFormat="1" applyBorder="1"/>
    <xf numFmtId="164" fontId="12" fillId="0" borderId="0" xfId="7" applyNumberFormat="1"/>
    <xf numFmtId="17" fontId="12" fillId="0" borderId="0" xfId="7" applyNumberFormat="1"/>
    <xf numFmtId="9" fontId="12" fillId="0" borderId="0" xfId="2" applyFont="1"/>
    <xf numFmtId="0" fontId="3" fillId="0" borderId="0" xfId="7" applyFont="1"/>
    <xf numFmtId="0" fontId="15" fillId="17" borderId="0" xfId="0" applyFont="1" applyFill="1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/>
    </xf>
    <xf numFmtId="0" fontId="13" fillId="0" borderId="0" xfId="3" applyAlignment="1">
      <alignment horizontal="center"/>
    </xf>
    <xf numFmtId="0" fontId="23" fillId="0" borderId="0" xfId="3" applyFont="1" applyAlignment="1">
      <alignment horizontal="center" vertical="top"/>
    </xf>
    <xf numFmtId="44" fontId="26" fillId="0" borderId="0" xfId="5" applyNumberFormat="1" applyFont="1" applyAlignment="1">
      <alignment horizontal="center"/>
    </xf>
  </cellXfs>
  <cellStyles count="28">
    <cellStyle name="Comma" xfId="1" builtinId="3"/>
    <cellStyle name="Comma 2" xfId="17" xr:uid="{00000000-0005-0000-0000-000001000000}"/>
    <cellStyle name="Comma 3" xfId="25" xr:uid="{AF7E4422-7DBE-49A3-94BB-B50508146761}"/>
    <cellStyle name="Currency 2" xfId="4" xr:uid="{00000000-0005-0000-0000-000002000000}"/>
    <cellStyle name="Currency 2 2" xfId="11" xr:uid="{00000000-0005-0000-0000-000003000000}"/>
    <cellStyle name="Currency 3" xfId="8" xr:uid="{00000000-0005-0000-0000-000004000000}"/>
    <cellStyle name="Currency 3 2" xfId="14" xr:uid="{00000000-0005-0000-0000-000005000000}"/>
    <cellStyle name="Currency 3 2 2" xfId="22" xr:uid="{00000000-0005-0000-0000-000006000000}"/>
    <cellStyle name="Currency 3 3" xfId="19" xr:uid="{00000000-0005-0000-0000-000007000000}"/>
    <cellStyle name="Currency 4" xfId="16" xr:uid="{00000000-0005-0000-0000-000008000000}"/>
    <cellStyle name="Currency 5" xfId="20" xr:uid="{00000000-0005-0000-0000-000009000000}"/>
    <cellStyle name="Currency 6" xfId="23" xr:uid="{FD644128-2D07-4FDC-8241-8F9BC05CB4CF}"/>
    <cellStyle name="Hyperlink" xfId="5" builtinId="8"/>
    <cellStyle name="Normal" xfId="0" builtinId="0"/>
    <cellStyle name="Normal 2" xfId="3" xr:uid="{00000000-0005-0000-0000-00000C000000}"/>
    <cellStyle name="Normal 2 2" xfId="10" xr:uid="{00000000-0005-0000-0000-00000D000000}"/>
    <cellStyle name="Normal 3" xfId="7" xr:uid="{00000000-0005-0000-0000-00000E000000}"/>
    <cellStyle name="Normal 3 2" xfId="13" xr:uid="{00000000-0005-0000-0000-00000F000000}"/>
    <cellStyle name="Normal 3 2 2" xfId="21" xr:uid="{00000000-0005-0000-0000-000010000000}"/>
    <cellStyle name="Normal 3 3" xfId="18" xr:uid="{00000000-0005-0000-0000-000011000000}"/>
    <cellStyle name="Normal 4" xfId="9" xr:uid="{00000000-0005-0000-0000-000012000000}"/>
    <cellStyle name="Normal 5" xfId="15" xr:uid="{00000000-0005-0000-0000-000013000000}"/>
    <cellStyle name="Normal 6" xfId="24" xr:uid="{CD757C36-91EF-4AE5-99CA-06BAF9284BFA}"/>
    <cellStyle name="Normal 7" xfId="27" xr:uid="{B63A3CF3-C971-4F31-B0E3-7F889FDF7CF5}"/>
    <cellStyle name="Percent" xfId="2" builtinId="5"/>
    <cellStyle name="Percent 2" xfId="6" xr:uid="{00000000-0005-0000-0000-000015000000}"/>
    <cellStyle name="Percent 2 2" xfId="12" xr:uid="{00000000-0005-0000-0000-000016000000}"/>
    <cellStyle name="Percent 3" xfId="26" xr:uid="{A357B4F1-54BE-4D70-8EEE-F6C818F3F373}"/>
  </cellStyles>
  <dxfs count="0"/>
  <tableStyles count="0" defaultTableStyle="TableStyleMedium9" defaultPivotStyle="PivotStyleMedium4"/>
  <colors>
    <mruColors>
      <color rgb="FFFFFFCC"/>
      <color rgb="FFFFFF66"/>
      <color rgb="FFFFFF99"/>
      <color rgb="FFD4E7CB"/>
      <color rgb="FFB6D7A8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18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US"/>
              <a:t>Expenses by Category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96-4D4F-9C0F-3B48AABD15FF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96-4D4F-9C0F-3B48AABD15FF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A96-4D4F-9C0F-3B48AABD15FF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96-4D4F-9C0F-3B48AABD15F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A96-4D4F-9C0F-3B48AABD15FF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A96-4D4F-9C0F-3B48AABD15FF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6A96-4D4F-9C0F-3B48AABD15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6-4D4F-9C0F-3B48AABD15FF}"/>
              </c:ext>
            </c:extLst>
          </c:dPt>
          <c:dPt>
            <c:idx val="8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11-6A96-4D4F-9C0F-3B48AABD15FF}"/>
              </c:ext>
            </c:extLst>
          </c:dPt>
          <c:dPt>
            <c:idx val="9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13-6A96-4D4F-9C0F-3B48AABD15F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6A96-4D4F-9C0F-3B48AABD15FF}"/>
              </c:ext>
            </c:extLst>
          </c:dPt>
          <c:dPt>
            <c:idx val="1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6A96-4D4F-9C0F-3B48AABD15FF}"/>
              </c:ext>
            </c:extLst>
          </c:dPt>
          <c:dPt>
            <c:idx val="12"/>
            <c:bubble3D val="0"/>
            <c:spPr>
              <a:solidFill>
                <a:srgbClr val="AAAA11"/>
              </a:solidFill>
            </c:spPr>
            <c:extLst>
              <c:ext xmlns:c16="http://schemas.microsoft.com/office/drawing/2014/chart" uri="{C3380CC4-5D6E-409C-BE32-E72D297353CC}">
                <c16:uniqueId val="{00000019-6A96-4D4F-9C0F-3B48AABD15FF}"/>
              </c:ext>
            </c:extLst>
          </c:dPt>
          <c:dPt>
            <c:idx val="13"/>
            <c:bubble3D val="0"/>
            <c:spPr>
              <a:solidFill>
                <a:srgbClr val="6633CC"/>
              </a:solidFill>
            </c:spPr>
            <c:extLst>
              <c:ext xmlns:c16="http://schemas.microsoft.com/office/drawing/2014/chart" uri="{C3380CC4-5D6E-409C-BE32-E72D297353CC}">
                <c16:uniqueId val="{0000001B-6A96-4D4F-9C0F-3B48AABD15FF}"/>
              </c:ext>
            </c:extLst>
          </c:dPt>
          <c:dPt>
            <c:idx val="14"/>
            <c:bubble3D val="0"/>
            <c:spPr>
              <a:solidFill>
                <a:srgbClr val="E67300"/>
              </a:solidFill>
            </c:spPr>
            <c:extLst>
              <c:ext xmlns:c16="http://schemas.microsoft.com/office/drawing/2014/chart" uri="{C3380CC4-5D6E-409C-BE32-E72D297353CC}">
                <c16:uniqueId val="{0000001D-6A96-4D4F-9C0F-3B48AABD15FF}"/>
              </c:ext>
            </c:extLst>
          </c:dPt>
          <c:dPt>
            <c:idx val="15"/>
            <c:bubble3D val="0"/>
            <c:spPr>
              <a:solidFill>
                <a:srgbClr val="8B0707"/>
              </a:solidFill>
            </c:spPr>
            <c:extLst>
              <c:ext xmlns:c16="http://schemas.microsoft.com/office/drawing/2014/chart" uri="{C3380CC4-5D6E-409C-BE32-E72D297353CC}">
                <c16:uniqueId val="{0000001F-6A96-4D4F-9C0F-3B48AABD15FF}"/>
              </c:ext>
            </c:extLst>
          </c:dPt>
          <c:dPt>
            <c:idx val="16"/>
            <c:bubble3D val="0"/>
            <c:spPr>
              <a:solidFill>
                <a:srgbClr val="651067"/>
              </a:solidFill>
            </c:spPr>
            <c:extLst>
              <c:ext xmlns:c16="http://schemas.microsoft.com/office/drawing/2014/chart" uri="{C3380CC4-5D6E-409C-BE32-E72D297353CC}">
                <c16:uniqueId val="{00000021-6A96-4D4F-9C0F-3B48AABD15FF}"/>
              </c:ext>
            </c:extLst>
          </c:dPt>
          <c:dPt>
            <c:idx val="17"/>
            <c:bubble3D val="0"/>
            <c:spPr>
              <a:solidFill>
                <a:srgbClr val="329262"/>
              </a:solidFill>
            </c:spPr>
            <c:extLst>
              <c:ext xmlns:c16="http://schemas.microsoft.com/office/drawing/2014/chart" uri="{C3380CC4-5D6E-409C-BE32-E72D297353CC}">
                <c16:uniqueId val="{00000023-6A96-4D4F-9C0F-3B48AABD15FF}"/>
              </c:ext>
            </c:extLst>
          </c:dPt>
          <c:dPt>
            <c:idx val="18"/>
            <c:bubble3D val="0"/>
            <c:spPr>
              <a:solidFill>
                <a:srgbClr val="5574A6"/>
              </a:solidFill>
            </c:spPr>
            <c:extLst>
              <c:ext xmlns:c16="http://schemas.microsoft.com/office/drawing/2014/chart" uri="{C3380CC4-5D6E-409C-BE32-E72D297353CC}">
                <c16:uniqueId val="{00000025-6A96-4D4F-9C0F-3B48AABD15FF}"/>
              </c:ext>
            </c:extLst>
          </c:dPt>
          <c:dPt>
            <c:idx val="19"/>
            <c:bubble3D val="0"/>
            <c:spPr>
              <a:solidFill>
                <a:srgbClr val="3B3EAC"/>
              </a:solidFill>
            </c:spPr>
            <c:extLst>
              <c:ext xmlns:c16="http://schemas.microsoft.com/office/drawing/2014/chart" uri="{C3380CC4-5D6E-409C-BE32-E72D297353CC}">
                <c16:uniqueId val="{00000027-6A96-4D4F-9C0F-3B48AABD15FF}"/>
              </c:ext>
            </c:extLst>
          </c:dPt>
          <c:dPt>
            <c:idx val="20"/>
            <c:bubble3D val="0"/>
            <c:spPr>
              <a:solidFill>
                <a:srgbClr val="B77322"/>
              </a:solidFill>
            </c:spPr>
            <c:extLst>
              <c:ext xmlns:c16="http://schemas.microsoft.com/office/drawing/2014/chart" uri="{C3380CC4-5D6E-409C-BE32-E72D297353CC}">
                <c16:uniqueId val="{00000029-6A96-4D4F-9C0F-3B48AABD15FF}"/>
              </c:ext>
            </c:extLst>
          </c:dPt>
          <c:dPt>
            <c:idx val="21"/>
            <c:bubble3D val="0"/>
            <c:spPr>
              <a:solidFill>
                <a:srgbClr val="16D620"/>
              </a:solidFill>
            </c:spPr>
            <c:extLst>
              <c:ext xmlns:c16="http://schemas.microsoft.com/office/drawing/2014/chart" uri="{C3380CC4-5D6E-409C-BE32-E72D297353CC}">
                <c16:uniqueId val="{0000002B-6A96-4D4F-9C0F-3B48AABD15FF}"/>
              </c:ext>
            </c:extLst>
          </c:dPt>
          <c:dPt>
            <c:idx val="22"/>
            <c:bubble3D val="0"/>
            <c:spPr>
              <a:solidFill>
                <a:srgbClr val="B91383"/>
              </a:solidFill>
            </c:spPr>
            <c:extLst>
              <c:ext xmlns:c16="http://schemas.microsoft.com/office/drawing/2014/chart" uri="{C3380CC4-5D6E-409C-BE32-E72D297353CC}">
                <c16:uniqueId val="{0000002D-6A96-4D4F-9C0F-3B48AABD15FF}"/>
              </c:ext>
            </c:extLst>
          </c:dPt>
          <c:dPt>
            <c:idx val="23"/>
            <c:bubble3D val="0"/>
            <c:spPr>
              <a:solidFill>
                <a:srgbClr val="F4359E"/>
              </a:solidFill>
            </c:spPr>
            <c:extLst>
              <c:ext xmlns:c16="http://schemas.microsoft.com/office/drawing/2014/chart" uri="{C3380CC4-5D6E-409C-BE32-E72D297353CC}">
                <c16:uniqueId val="{0000002F-6A96-4D4F-9C0F-3B48AABD15FF}"/>
              </c:ext>
            </c:extLst>
          </c:dPt>
          <c:dPt>
            <c:idx val="24"/>
            <c:bubble3D val="0"/>
            <c:spPr>
              <a:solidFill>
                <a:srgbClr val="9C5935"/>
              </a:solidFill>
            </c:spPr>
            <c:extLst>
              <c:ext xmlns:c16="http://schemas.microsoft.com/office/drawing/2014/chart" uri="{C3380CC4-5D6E-409C-BE32-E72D297353CC}">
                <c16:uniqueId val="{00000031-6A96-4D4F-9C0F-3B48AABD15FF}"/>
              </c:ext>
            </c:extLst>
          </c:dPt>
          <c:dPt>
            <c:idx val="25"/>
            <c:bubble3D val="0"/>
            <c:spPr>
              <a:solidFill>
                <a:srgbClr val="A9C413"/>
              </a:solidFill>
            </c:spPr>
            <c:extLst>
              <c:ext xmlns:c16="http://schemas.microsoft.com/office/drawing/2014/chart" uri="{C3380CC4-5D6E-409C-BE32-E72D297353CC}">
                <c16:uniqueId val="{00000033-6A96-4D4F-9C0F-3B48AABD15FF}"/>
              </c:ext>
            </c:extLst>
          </c:dPt>
          <c:dPt>
            <c:idx val="26"/>
            <c:bubble3D val="0"/>
            <c:spPr>
              <a:solidFill>
                <a:srgbClr val="2A778D"/>
              </a:solidFill>
            </c:spPr>
            <c:extLst>
              <c:ext xmlns:c16="http://schemas.microsoft.com/office/drawing/2014/chart" uri="{C3380CC4-5D6E-409C-BE32-E72D297353CC}">
                <c16:uniqueId val="{00000035-6A96-4D4F-9C0F-3B48AABD15FF}"/>
              </c:ext>
            </c:extLst>
          </c:dPt>
          <c:dPt>
            <c:idx val="27"/>
            <c:bubble3D val="0"/>
            <c:spPr>
              <a:solidFill>
                <a:srgbClr val="668D1C"/>
              </a:solidFill>
            </c:spPr>
            <c:extLst>
              <c:ext xmlns:c16="http://schemas.microsoft.com/office/drawing/2014/chart" uri="{C3380CC4-5D6E-409C-BE32-E72D297353CC}">
                <c16:uniqueId val="{00000037-6A96-4D4F-9C0F-3B48AABD15FF}"/>
              </c:ext>
            </c:extLst>
          </c:dPt>
          <c:dPt>
            <c:idx val="28"/>
            <c:bubble3D val="0"/>
            <c:spPr>
              <a:solidFill>
                <a:srgbClr val="BEA413"/>
              </a:solidFill>
            </c:spPr>
            <c:extLst>
              <c:ext xmlns:c16="http://schemas.microsoft.com/office/drawing/2014/chart" uri="{C3380CC4-5D6E-409C-BE32-E72D297353CC}">
                <c16:uniqueId val="{00000039-6A96-4D4F-9C0F-3B48AABD15FF}"/>
              </c:ext>
            </c:extLst>
          </c:dPt>
          <c:dPt>
            <c:idx val="29"/>
            <c:bubble3D val="0"/>
            <c:spPr>
              <a:solidFill>
                <a:srgbClr val="0C5922"/>
              </a:solidFill>
            </c:spPr>
            <c:extLst>
              <c:ext xmlns:c16="http://schemas.microsoft.com/office/drawing/2014/chart" uri="{C3380CC4-5D6E-409C-BE32-E72D297353CC}">
                <c16:uniqueId val="{0000003B-6A96-4D4F-9C0F-3B48AABD15FF}"/>
              </c:ext>
            </c:extLst>
          </c:dPt>
          <c:dPt>
            <c:idx val="30"/>
            <c:bubble3D val="0"/>
            <c:spPr>
              <a:solidFill>
                <a:srgbClr val="743411"/>
              </a:solidFill>
            </c:spPr>
            <c:extLst>
              <c:ext xmlns:c16="http://schemas.microsoft.com/office/drawing/2014/chart" uri="{C3380CC4-5D6E-409C-BE32-E72D297353CC}">
                <c16:uniqueId val="{0000003D-6A96-4D4F-9C0F-3B48AABD15F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'Pie Chart'!$A$2:$A$13</c:f>
              <c:strCache>
                <c:ptCount val="12"/>
                <c:pt idx="0">
                  <c:v>Giving</c:v>
                </c:pt>
                <c:pt idx="1">
                  <c:v>Savings</c:v>
                </c:pt>
                <c:pt idx="2">
                  <c:v>Housing</c:v>
                </c:pt>
                <c:pt idx="3">
                  <c:v>Utilities</c:v>
                </c:pt>
                <c:pt idx="4">
                  <c:v>Food</c:v>
                </c:pt>
                <c:pt idx="5">
                  <c:v>Clothing</c:v>
                </c:pt>
                <c:pt idx="6">
                  <c:v>Transportation</c:v>
                </c:pt>
                <c:pt idx="7">
                  <c:v>Medical/Health</c:v>
                </c:pt>
                <c:pt idx="8">
                  <c:v>Insurance</c:v>
                </c:pt>
                <c:pt idx="9">
                  <c:v>Debt</c:v>
                </c:pt>
                <c:pt idx="10">
                  <c:v>Personal</c:v>
                </c:pt>
                <c:pt idx="11">
                  <c:v>Recreation</c:v>
                </c:pt>
              </c:strCache>
            </c:strRef>
          </c:cat>
          <c:val>
            <c:numRef>
              <c:f>'Pie Chart'!$B$2:$B$13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6A96-4D4F-9C0F-3B48AABD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194310</xdr:colOff>
      <xdr:row>0</xdr:row>
      <xdr:rowOff>186690</xdr:rowOff>
    </xdr:from>
    <xdr:to>
      <xdr:col>10</xdr:col>
      <xdr:colOff>403860</xdr:colOff>
      <xdr:row>25</xdr:row>
      <xdr:rowOff>93345</xdr:rowOff>
    </xdr:to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1</xdr:row>
      <xdr:rowOff>0</xdr:rowOff>
    </xdr:from>
    <xdr:to>
      <xdr:col>10</xdr:col>
      <xdr:colOff>1429</xdr:colOff>
      <xdr:row>10</xdr:row>
      <xdr:rowOff>85950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266700"/>
          <a:ext cx="10430246" cy="1769970"/>
        </a:xfrm>
        <a:prstGeom prst="rect">
          <a:avLst/>
        </a:prstGeom>
      </xdr:spPr>
    </xdr:pic>
    <xdr:clientData/>
  </xdr:twoCellAnchor>
  <xdr:twoCellAnchor>
    <xdr:from>
      <xdr:col>1</xdr:col>
      <xdr:colOff>1259416</xdr:colOff>
      <xdr:row>13</xdr:row>
      <xdr:rowOff>84666</xdr:rowOff>
    </xdr:from>
    <xdr:to>
      <xdr:col>11</xdr:col>
      <xdr:colOff>931333</xdr:colOff>
      <xdr:row>15</xdr:row>
      <xdr:rowOff>105834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16200000">
          <a:off x="6807411" y="-2422949"/>
          <a:ext cx="432648" cy="10598997"/>
        </a:xfrm>
        <a:prstGeom prst="triangle">
          <a:avLst/>
        </a:prstGeom>
        <a:gradFill flip="none" rotWithShape="1">
          <a:gsLst>
            <a:gs pos="0">
              <a:srgbClr val="00B050"/>
            </a:gs>
            <a:gs pos="100000">
              <a:schemeClr val="accent2">
                <a:lumMod val="75000"/>
              </a:schemeClr>
            </a:gs>
          </a:gsLst>
          <a:lin ang="54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lifeandmyfinance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tabSelected="1" workbookViewId="0">
      <selection activeCell="E10" sqref="E10"/>
    </sheetView>
  </sheetViews>
  <sheetFormatPr baseColWidth="10" defaultColWidth="14.5" defaultRowHeight="12.75" customHeight="1" x14ac:dyDescent="0.15"/>
  <cols>
    <col min="1" max="1" width="17.33203125" customWidth="1"/>
    <col min="2" max="2" width="31.33203125" customWidth="1"/>
    <col min="3" max="4" width="10.5" customWidth="1"/>
    <col min="5" max="5" width="44.6640625" customWidth="1"/>
    <col min="6" max="20" width="17.33203125" customWidth="1"/>
  </cols>
  <sheetData>
    <row r="1" spans="1:5" ht="12.75" customHeight="1" x14ac:dyDescent="0.15">
      <c r="A1" s="15" t="s">
        <v>1</v>
      </c>
      <c r="C1" s="3"/>
      <c r="D1" s="3"/>
    </row>
    <row r="2" spans="1:5" ht="28" x14ac:dyDescent="0.15">
      <c r="A2" s="1"/>
      <c r="B2" s="18" t="s">
        <v>3</v>
      </c>
      <c r="C2" s="19" t="s">
        <v>140</v>
      </c>
      <c r="D2" s="19" t="s">
        <v>141</v>
      </c>
      <c r="E2" s="17" t="s">
        <v>40</v>
      </c>
    </row>
    <row r="3" spans="1:5" ht="14" x14ac:dyDescent="0.15">
      <c r="A3" s="2" t="s">
        <v>187</v>
      </c>
      <c r="B3" s="2"/>
      <c r="C3" s="6"/>
      <c r="D3" s="6">
        <v>0</v>
      </c>
      <c r="E3" s="7"/>
    </row>
    <row r="4" spans="1:5" ht="12.75" customHeight="1" x14ac:dyDescent="0.15">
      <c r="A4" s="2" t="s">
        <v>177</v>
      </c>
      <c r="B4" s="2"/>
      <c r="C4" s="6"/>
      <c r="D4" s="6">
        <v>0</v>
      </c>
      <c r="E4" s="59"/>
    </row>
    <row r="5" spans="1:5" ht="12.75" customHeight="1" x14ac:dyDescent="0.15">
      <c r="A5" s="2" t="s">
        <v>37</v>
      </c>
      <c r="B5" s="2"/>
      <c r="C5" s="6"/>
      <c r="D5" s="6">
        <f t="shared" ref="D3:D8" si="0">C5/12</f>
        <v>0</v>
      </c>
      <c r="E5" s="58"/>
    </row>
    <row r="6" spans="1:5" ht="12.75" customHeight="1" x14ac:dyDescent="0.15">
      <c r="A6" s="2" t="s">
        <v>145</v>
      </c>
      <c r="B6" s="2"/>
      <c r="C6" s="6"/>
      <c r="D6" s="6">
        <f t="shared" si="0"/>
        <v>0</v>
      </c>
      <c r="E6" s="58"/>
    </row>
    <row r="7" spans="1:5" ht="12.75" customHeight="1" x14ac:dyDescent="0.15">
      <c r="A7" s="2" t="s">
        <v>145</v>
      </c>
      <c r="B7" s="58"/>
      <c r="C7" s="58"/>
      <c r="D7" s="109">
        <f t="shared" si="0"/>
        <v>0</v>
      </c>
      <c r="E7" s="58"/>
    </row>
    <row r="8" spans="1:5" ht="12.75" customHeight="1" x14ac:dyDescent="0.15">
      <c r="A8" s="2" t="s">
        <v>145</v>
      </c>
      <c r="B8" s="2"/>
      <c r="C8" s="110"/>
      <c r="D8" s="110">
        <f t="shared" si="0"/>
        <v>0</v>
      </c>
    </row>
    <row r="9" spans="1:5" ht="12.75" customHeight="1" x14ac:dyDescent="0.15">
      <c r="B9" s="1" t="s">
        <v>6</v>
      </c>
      <c r="C9" s="6">
        <f>SUM(C3:C8)</f>
        <v>0</v>
      </c>
      <c r="D9" s="6">
        <f>SUM(D3:D8)</f>
        <v>0</v>
      </c>
    </row>
    <row r="10" spans="1:5" ht="12.75" customHeight="1" x14ac:dyDescent="0.15">
      <c r="C10" s="6"/>
      <c r="D10" s="6"/>
    </row>
    <row r="11" spans="1:5" ht="12.75" customHeight="1" x14ac:dyDescent="0.15">
      <c r="C11" s="3"/>
      <c r="D11" s="3"/>
    </row>
    <row r="12" spans="1:5" ht="12.75" customHeight="1" x14ac:dyDescent="0.15">
      <c r="C12" s="3"/>
      <c r="D12" s="3"/>
    </row>
    <row r="13" spans="1:5" ht="12.75" customHeight="1" x14ac:dyDescent="0.15">
      <c r="C13" s="3"/>
      <c r="D13" s="3"/>
    </row>
    <row r="14" spans="1:5" ht="12.75" customHeight="1" x14ac:dyDescent="0.15">
      <c r="C14" s="3"/>
      <c r="D14" s="3"/>
    </row>
    <row r="15" spans="1:5" ht="12.75" customHeight="1" x14ac:dyDescent="0.15">
      <c r="C15" s="3"/>
      <c r="D15" s="3"/>
    </row>
    <row r="16" spans="1:5" ht="12.75" customHeight="1" x14ac:dyDescent="0.15">
      <c r="C16" s="3"/>
      <c r="D16" s="3"/>
    </row>
    <row r="17" spans="3:4" ht="12.75" customHeight="1" x14ac:dyDescent="0.15">
      <c r="C17" s="3"/>
      <c r="D17" s="3"/>
    </row>
    <row r="18" spans="3:4" ht="12.75" customHeight="1" x14ac:dyDescent="0.15">
      <c r="C18" s="3"/>
      <c r="D18" s="3"/>
    </row>
    <row r="19" spans="3:4" ht="12.75" customHeight="1" x14ac:dyDescent="0.15">
      <c r="C19" s="3"/>
      <c r="D19" s="3"/>
    </row>
    <row r="20" spans="3:4" ht="12.75" customHeight="1" x14ac:dyDescent="0.15">
      <c r="C20" s="3"/>
      <c r="D20" s="3"/>
    </row>
    <row r="21" spans="3:4" ht="12.75" customHeight="1" x14ac:dyDescent="0.15">
      <c r="C21" s="3"/>
      <c r="D21" s="3"/>
    </row>
    <row r="22" spans="3:4" ht="12.75" customHeight="1" x14ac:dyDescent="0.15">
      <c r="C22" s="3"/>
      <c r="D22" s="3"/>
    </row>
    <row r="23" spans="3:4" ht="12.75" customHeight="1" x14ac:dyDescent="0.15">
      <c r="C23" s="3"/>
      <c r="D23" s="3"/>
    </row>
    <row r="24" spans="3:4" ht="12.75" customHeight="1" x14ac:dyDescent="0.15">
      <c r="C24" s="3"/>
      <c r="D24" s="3"/>
    </row>
    <row r="25" spans="3:4" ht="12.75" customHeight="1" x14ac:dyDescent="0.15">
      <c r="C25" s="3"/>
      <c r="D25" s="3"/>
    </row>
    <row r="26" spans="3:4" ht="12.75" customHeight="1" x14ac:dyDescent="0.15">
      <c r="C26" s="3"/>
      <c r="D26" s="3"/>
    </row>
    <row r="27" spans="3:4" ht="12.75" customHeight="1" x14ac:dyDescent="0.15">
      <c r="C27" s="3"/>
      <c r="D27" s="3"/>
    </row>
    <row r="28" spans="3:4" ht="12.75" customHeight="1" x14ac:dyDescent="0.15">
      <c r="C28" s="3"/>
      <c r="D28" s="3"/>
    </row>
    <row r="29" spans="3:4" ht="12.75" customHeight="1" x14ac:dyDescent="0.15">
      <c r="C29" s="3"/>
      <c r="D29" s="3"/>
    </row>
    <row r="30" spans="3:4" ht="12.75" customHeight="1" x14ac:dyDescent="0.15">
      <c r="C30" s="3"/>
      <c r="D30" s="3"/>
    </row>
    <row r="31" spans="3:4" ht="12.75" customHeight="1" x14ac:dyDescent="0.15">
      <c r="C31" s="3"/>
      <c r="D31" s="3"/>
    </row>
    <row r="32" spans="3:4" ht="12.75" customHeight="1" x14ac:dyDescent="0.15">
      <c r="C32" s="3"/>
      <c r="D32" s="3"/>
    </row>
    <row r="33" spans="3:4" ht="12.75" customHeight="1" x14ac:dyDescent="0.15">
      <c r="C33" s="3"/>
      <c r="D33" s="3"/>
    </row>
    <row r="34" spans="3:4" ht="12.75" customHeight="1" x14ac:dyDescent="0.15">
      <c r="C34" s="3"/>
      <c r="D34" s="3"/>
    </row>
    <row r="35" spans="3:4" ht="12.75" customHeight="1" x14ac:dyDescent="0.15">
      <c r="C35" s="3"/>
      <c r="D35" s="3"/>
    </row>
    <row r="36" spans="3:4" ht="12.75" customHeight="1" x14ac:dyDescent="0.15">
      <c r="C36" s="3"/>
      <c r="D36" s="3"/>
    </row>
    <row r="37" spans="3:4" ht="12.75" customHeight="1" x14ac:dyDescent="0.15">
      <c r="C37" s="3"/>
      <c r="D37" s="3"/>
    </row>
    <row r="38" spans="3:4" ht="12.75" customHeight="1" x14ac:dyDescent="0.15">
      <c r="C38" s="3"/>
      <c r="D38" s="3"/>
    </row>
    <row r="39" spans="3:4" ht="12.75" customHeight="1" x14ac:dyDescent="0.15">
      <c r="C39" s="3"/>
      <c r="D39" s="3"/>
    </row>
    <row r="40" spans="3:4" ht="12.75" customHeight="1" x14ac:dyDescent="0.15">
      <c r="C40" s="3"/>
      <c r="D40" s="3"/>
    </row>
    <row r="41" spans="3:4" ht="12.75" customHeight="1" x14ac:dyDescent="0.15">
      <c r="C41" s="3"/>
      <c r="D41" s="3"/>
    </row>
    <row r="42" spans="3:4" ht="12.75" customHeight="1" x14ac:dyDescent="0.15">
      <c r="C42" s="3"/>
      <c r="D42" s="3"/>
    </row>
    <row r="43" spans="3:4" ht="12.75" customHeight="1" x14ac:dyDescent="0.15">
      <c r="C43" s="3"/>
      <c r="D43" s="3"/>
    </row>
    <row r="44" spans="3:4" ht="12.75" customHeight="1" x14ac:dyDescent="0.15">
      <c r="C44" s="3"/>
      <c r="D44" s="3"/>
    </row>
    <row r="45" spans="3:4" ht="12.75" customHeight="1" x14ac:dyDescent="0.15">
      <c r="C45" s="3"/>
      <c r="D45" s="3"/>
    </row>
    <row r="46" spans="3:4" ht="12.75" customHeight="1" x14ac:dyDescent="0.15">
      <c r="C46" s="3"/>
      <c r="D46" s="3"/>
    </row>
    <row r="47" spans="3:4" ht="12.75" customHeight="1" x14ac:dyDescent="0.15">
      <c r="C47" s="3"/>
      <c r="D47" s="3"/>
    </row>
    <row r="48" spans="3:4" ht="12.75" customHeight="1" x14ac:dyDescent="0.15">
      <c r="C48" s="3"/>
      <c r="D48" s="3"/>
    </row>
    <row r="49" spans="3:4" ht="12.75" customHeight="1" x14ac:dyDescent="0.15">
      <c r="C49" s="3"/>
      <c r="D49" s="3"/>
    </row>
    <row r="50" spans="3:4" ht="12.75" customHeight="1" x14ac:dyDescent="0.15">
      <c r="C50" s="3"/>
      <c r="D50" s="3"/>
    </row>
    <row r="51" spans="3:4" ht="12.75" customHeight="1" x14ac:dyDescent="0.15">
      <c r="C51" s="3"/>
      <c r="D51" s="3"/>
    </row>
    <row r="52" spans="3:4" ht="12.75" customHeight="1" x14ac:dyDescent="0.15">
      <c r="C52" s="3"/>
      <c r="D52" s="3"/>
    </row>
    <row r="53" spans="3:4" ht="12.75" customHeight="1" x14ac:dyDescent="0.15">
      <c r="C53" s="3"/>
      <c r="D53" s="3"/>
    </row>
    <row r="54" spans="3:4" ht="12.75" customHeight="1" x14ac:dyDescent="0.15">
      <c r="C54" s="3"/>
      <c r="D54" s="3"/>
    </row>
    <row r="55" spans="3:4" ht="12.75" customHeight="1" x14ac:dyDescent="0.15">
      <c r="C55" s="3"/>
      <c r="D55" s="3"/>
    </row>
    <row r="56" spans="3:4" ht="12.75" customHeight="1" x14ac:dyDescent="0.15">
      <c r="C56" s="3"/>
      <c r="D56" s="3"/>
    </row>
    <row r="57" spans="3:4" ht="12.75" customHeight="1" x14ac:dyDescent="0.15">
      <c r="C57" s="3"/>
      <c r="D57" s="3"/>
    </row>
    <row r="58" spans="3:4" ht="12.75" customHeight="1" x14ac:dyDescent="0.15">
      <c r="C58" s="3"/>
      <c r="D58" s="3"/>
    </row>
    <row r="59" spans="3:4" ht="12.75" customHeight="1" x14ac:dyDescent="0.15">
      <c r="C59" s="3"/>
      <c r="D59" s="3"/>
    </row>
    <row r="60" spans="3:4" ht="12.75" customHeight="1" x14ac:dyDescent="0.15">
      <c r="C60" s="3"/>
      <c r="D60" s="3"/>
    </row>
    <row r="61" spans="3:4" ht="12.75" customHeight="1" x14ac:dyDescent="0.15">
      <c r="C61" s="3"/>
      <c r="D61" s="3"/>
    </row>
    <row r="62" spans="3:4" ht="12.75" customHeight="1" x14ac:dyDescent="0.15">
      <c r="C62" s="3"/>
      <c r="D62" s="3"/>
    </row>
    <row r="63" spans="3:4" ht="12.75" customHeight="1" x14ac:dyDescent="0.15">
      <c r="C63" s="3"/>
      <c r="D63" s="3"/>
    </row>
    <row r="64" spans="3:4" ht="12.75" customHeight="1" x14ac:dyDescent="0.15">
      <c r="C64" s="3"/>
      <c r="D64" s="3"/>
    </row>
    <row r="65" spans="3:4" ht="12.75" customHeight="1" x14ac:dyDescent="0.15">
      <c r="C65" s="3"/>
      <c r="D65" s="3"/>
    </row>
    <row r="66" spans="3:4" ht="12.75" customHeight="1" x14ac:dyDescent="0.15">
      <c r="C66" s="3"/>
      <c r="D66" s="3"/>
    </row>
    <row r="67" spans="3:4" ht="12.75" customHeight="1" x14ac:dyDescent="0.15">
      <c r="C67" s="3"/>
      <c r="D67" s="3"/>
    </row>
    <row r="68" spans="3:4" ht="12.75" customHeight="1" x14ac:dyDescent="0.15">
      <c r="C68" s="3"/>
      <c r="D68" s="3"/>
    </row>
    <row r="69" spans="3:4" ht="12.75" customHeight="1" x14ac:dyDescent="0.15">
      <c r="C69" s="3"/>
      <c r="D69" s="3"/>
    </row>
    <row r="70" spans="3:4" ht="12.75" customHeight="1" x14ac:dyDescent="0.15">
      <c r="C70" s="3"/>
      <c r="D70" s="3"/>
    </row>
    <row r="71" spans="3:4" ht="12.75" customHeight="1" x14ac:dyDescent="0.15">
      <c r="C71" s="3"/>
      <c r="D71" s="3"/>
    </row>
    <row r="72" spans="3:4" ht="12.75" customHeight="1" x14ac:dyDescent="0.15">
      <c r="C72" s="3"/>
      <c r="D72" s="3"/>
    </row>
    <row r="73" spans="3:4" ht="12.75" customHeight="1" x14ac:dyDescent="0.15">
      <c r="C73" s="3"/>
      <c r="D73" s="3"/>
    </row>
    <row r="74" spans="3:4" ht="12.75" customHeight="1" x14ac:dyDescent="0.15">
      <c r="C74" s="3"/>
      <c r="D74" s="3"/>
    </row>
    <row r="75" spans="3:4" ht="12.75" customHeight="1" x14ac:dyDescent="0.15">
      <c r="C75" s="3"/>
      <c r="D75" s="3"/>
    </row>
    <row r="76" spans="3:4" ht="12.75" customHeight="1" x14ac:dyDescent="0.15">
      <c r="C76" s="3"/>
      <c r="D76" s="3"/>
    </row>
    <row r="77" spans="3:4" ht="12.75" customHeight="1" x14ac:dyDescent="0.15">
      <c r="C77" s="3"/>
      <c r="D77" s="3"/>
    </row>
    <row r="78" spans="3:4" ht="12.75" customHeight="1" x14ac:dyDescent="0.15">
      <c r="C78" s="3"/>
      <c r="D78" s="3"/>
    </row>
    <row r="79" spans="3:4" ht="12.75" customHeight="1" x14ac:dyDescent="0.15">
      <c r="C79" s="3"/>
      <c r="D79" s="3"/>
    </row>
    <row r="80" spans="3:4" ht="12.75" customHeight="1" x14ac:dyDescent="0.15">
      <c r="C80" s="3"/>
      <c r="D80" s="3"/>
    </row>
    <row r="81" spans="3:4" ht="12.75" customHeight="1" x14ac:dyDescent="0.15">
      <c r="C81" s="3"/>
      <c r="D81" s="3"/>
    </row>
    <row r="82" spans="3:4" ht="12.75" customHeight="1" x14ac:dyDescent="0.15">
      <c r="C82" s="3"/>
      <c r="D82" s="3"/>
    </row>
    <row r="83" spans="3:4" ht="12.75" customHeight="1" x14ac:dyDescent="0.15">
      <c r="C83" s="3"/>
      <c r="D83" s="3"/>
    </row>
    <row r="84" spans="3:4" ht="12.75" customHeight="1" x14ac:dyDescent="0.15">
      <c r="C84" s="3"/>
      <c r="D84" s="3"/>
    </row>
    <row r="85" spans="3:4" ht="12.75" customHeight="1" x14ac:dyDescent="0.15">
      <c r="C85" s="3"/>
      <c r="D85" s="3"/>
    </row>
    <row r="86" spans="3:4" ht="12.75" customHeight="1" x14ac:dyDescent="0.15">
      <c r="C86" s="3"/>
      <c r="D86" s="3"/>
    </row>
    <row r="87" spans="3:4" ht="12.75" customHeight="1" x14ac:dyDescent="0.15">
      <c r="C87" s="3"/>
      <c r="D87" s="3"/>
    </row>
    <row r="88" spans="3:4" ht="12.75" customHeight="1" x14ac:dyDescent="0.15">
      <c r="C88" s="3"/>
      <c r="D88" s="3"/>
    </row>
    <row r="89" spans="3:4" ht="12.75" customHeight="1" x14ac:dyDescent="0.15">
      <c r="C89" s="3"/>
      <c r="D89" s="3"/>
    </row>
    <row r="90" spans="3:4" ht="12.75" customHeight="1" x14ac:dyDescent="0.15">
      <c r="C90" s="3"/>
      <c r="D90" s="3"/>
    </row>
    <row r="91" spans="3:4" ht="12.75" customHeight="1" x14ac:dyDescent="0.15">
      <c r="C91" s="3"/>
      <c r="D91" s="3"/>
    </row>
    <row r="92" spans="3:4" ht="12.75" customHeight="1" x14ac:dyDescent="0.15">
      <c r="C92" s="3"/>
      <c r="D92" s="3"/>
    </row>
    <row r="93" spans="3:4" ht="12.75" customHeight="1" x14ac:dyDescent="0.15">
      <c r="C93" s="3"/>
      <c r="D93" s="3"/>
    </row>
    <row r="94" spans="3:4" ht="12.75" customHeight="1" x14ac:dyDescent="0.15">
      <c r="C94" s="3"/>
      <c r="D94" s="3"/>
    </row>
    <row r="95" spans="3:4" ht="12.75" customHeight="1" x14ac:dyDescent="0.15">
      <c r="C95" s="3"/>
      <c r="D95" s="3"/>
    </row>
    <row r="96" spans="3:4" ht="12.75" customHeight="1" x14ac:dyDescent="0.15">
      <c r="C96" s="3"/>
      <c r="D96" s="3"/>
    </row>
    <row r="97" spans="3:4" ht="12.75" customHeight="1" x14ac:dyDescent="0.15">
      <c r="C97" s="3"/>
      <c r="D97" s="3"/>
    </row>
    <row r="98" spans="3:4" ht="12.75" customHeight="1" x14ac:dyDescent="0.15">
      <c r="C98" s="3"/>
      <c r="D98" s="3"/>
    </row>
    <row r="99" spans="3:4" ht="12.75" customHeight="1" x14ac:dyDescent="0.15">
      <c r="C99" s="3"/>
      <c r="D99" s="3"/>
    </row>
    <row r="100" spans="3:4" ht="12.75" customHeight="1" x14ac:dyDescent="0.15">
      <c r="C100" s="3"/>
      <c r="D100" s="3"/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opLeftCell="A53" workbookViewId="0"/>
  </sheetViews>
  <sheetFormatPr baseColWidth="10" defaultColWidth="14.5" defaultRowHeight="12.75" customHeight="1" x14ac:dyDescent="0.15"/>
  <cols>
    <col min="1" max="1" width="12.6640625" bestFit="1" customWidth="1"/>
    <col min="2" max="2" width="22.5" customWidth="1"/>
    <col min="3" max="3" width="9.6640625" customWidth="1"/>
    <col min="4" max="4" width="11.6640625" customWidth="1"/>
    <col min="5" max="5" width="9.83203125" customWidth="1"/>
    <col min="6" max="6" width="10.83203125" customWidth="1"/>
    <col min="7" max="7" width="10.1640625" customWidth="1"/>
    <col min="8" max="8" width="52" customWidth="1"/>
  </cols>
  <sheetData>
    <row r="1" spans="1:7" ht="22.5" customHeight="1" x14ac:dyDescent="0.15">
      <c r="A1" s="57" t="s">
        <v>0</v>
      </c>
      <c r="C1" s="3"/>
      <c r="D1" s="3"/>
      <c r="E1" s="3"/>
      <c r="F1" s="135" t="s">
        <v>2</v>
      </c>
      <c r="G1" s="136"/>
    </row>
    <row r="2" spans="1:7" ht="28" x14ac:dyDescent="0.15">
      <c r="A2" s="18" t="s">
        <v>5</v>
      </c>
      <c r="B2" s="18" t="s">
        <v>3</v>
      </c>
      <c r="C2" s="19" t="s">
        <v>142</v>
      </c>
      <c r="D2" s="19" t="s">
        <v>7</v>
      </c>
      <c r="E2" s="19" t="s">
        <v>8</v>
      </c>
      <c r="F2" s="15" t="s">
        <v>9</v>
      </c>
      <c r="G2" s="16">
        <f>Income!$D$9</f>
        <v>0</v>
      </c>
    </row>
    <row r="3" spans="1:7" ht="14" x14ac:dyDescent="0.15">
      <c r="A3" s="20" t="s">
        <v>42</v>
      </c>
      <c r="B3" s="20" t="s">
        <v>10</v>
      </c>
      <c r="C3" s="21"/>
      <c r="D3" s="21"/>
      <c r="E3" s="21">
        <f t="shared" ref="E3:E23" si="0">C3-D3</f>
        <v>0</v>
      </c>
      <c r="F3" s="20"/>
      <c r="G3" s="21">
        <f t="shared" ref="G3:G34" si="1">G2-C3</f>
        <v>0</v>
      </c>
    </row>
    <row r="4" spans="1:7" ht="14" x14ac:dyDescent="0.15">
      <c r="A4" s="20"/>
      <c r="B4" s="20" t="s">
        <v>38</v>
      </c>
      <c r="C4" s="21"/>
      <c r="D4" s="21"/>
      <c r="E4" s="21">
        <f t="shared" si="0"/>
        <v>0</v>
      </c>
      <c r="F4" s="20"/>
      <c r="G4" s="21">
        <f t="shared" si="1"/>
        <v>0</v>
      </c>
    </row>
    <row r="5" spans="1:7" ht="14" x14ac:dyDescent="0.15">
      <c r="A5" s="20"/>
      <c r="B5" s="20" t="s">
        <v>38</v>
      </c>
      <c r="C5" s="21"/>
      <c r="D5" s="21"/>
      <c r="E5" s="21">
        <f t="shared" si="0"/>
        <v>0</v>
      </c>
      <c r="F5" s="20"/>
      <c r="G5" s="21">
        <f t="shared" si="1"/>
        <v>0</v>
      </c>
    </row>
    <row r="6" spans="1:7" ht="14" x14ac:dyDescent="0.15">
      <c r="A6" s="22" t="s">
        <v>13</v>
      </c>
      <c r="B6" s="22" t="s">
        <v>39</v>
      </c>
      <c r="C6" s="23"/>
      <c r="D6" s="23"/>
      <c r="E6" s="23">
        <f>C6-D6</f>
        <v>0</v>
      </c>
      <c r="F6" s="22"/>
      <c r="G6" s="23">
        <f t="shared" si="1"/>
        <v>0</v>
      </c>
    </row>
    <row r="7" spans="1:7" ht="14" x14ac:dyDescent="0.15">
      <c r="A7" s="22"/>
      <c r="B7" s="22" t="s">
        <v>14</v>
      </c>
      <c r="C7" s="23"/>
      <c r="D7" s="23"/>
      <c r="E7" s="23">
        <f t="shared" si="0"/>
        <v>0</v>
      </c>
      <c r="F7" s="22"/>
      <c r="G7" s="23">
        <f t="shared" si="1"/>
        <v>0</v>
      </c>
    </row>
    <row r="8" spans="1:7" ht="14" x14ac:dyDescent="0.15">
      <c r="A8" s="22"/>
      <c r="B8" s="22" t="s">
        <v>15</v>
      </c>
      <c r="C8" s="23"/>
      <c r="D8" s="23"/>
      <c r="E8" s="23">
        <f t="shared" si="0"/>
        <v>0</v>
      </c>
      <c r="F8" s="22"/>
      <c r="G8" s="23">
        <f t="shared" si="1"/>
        <v>0</v>
      </c>
    </row>
    <row r="9" spans="1:7" ht="14" x14ac:dyDescent="0.15">
      <c r="A9" s="22"/>
      <c r="B9" s="22" t="s">
        <v>43</v>
      </c>
      <c r="C9" s="23"/>
      <c r="D9" s="23"/>
      <c r="E9" s="23">
        <f>C9-D9</f>
        <v>0</v>
      </c>
      <c r="F9" s="22"/>
      <c r="G9" s="23">
        <f t="shared" si="1"/>
        <v>0</v>
      </c>
    </row>
    <row r="10" spans="1:7" ht="14" x14ac:dyDescent="0.15">
      <c r="A10" s="22"/>
      <c r="B10" s="22" t="s">
        <v>38</v>
      </c>
      <c r="C10" s="23"/>
      <c r="D10" s="23"/>
      <c r="E10" s="23">
        <f>C10-D10</f>
        <v>0</v>
      </c>
      <c r="F10" s="22"/>
      <c r="G10" s="23">
        <f t="shared" si="1"/>
        <v>0</v>
      </c>
    </row>
    <row r="11" spans="1:7" ht="14" x14ac:dyDescent="0.15">
      <c r="A11" s="24" t="s">
        <v>16</v>
      </c>
      <c r="B11" s="24" t="s">
        <v>17</v>
      </c>
      <c r="C11" s="25"/>
      <c r="D11" s="25"/>
      <c r="E11" s="25">
        <f t="shared" ref="E11:E16" si="2">C11-D11</f>
        <v>0</v>
      </c>
      <c r="F11" s="24"/>
      <c r="G11" s="25">
        <f t="shared" si="1"/>
        <v>0</v>
      </c>
    </row>
    <row r="12" spans="1:7" ht="14" x14ac:dyDescent="0.15">
      <c r="A12" s="24"/>
      <c r="B12" s="24" t="s">
        <v>44</v>
      </c>
      <c r="C12" s="25"/>
      <c r="D12" s="25"/>
      <c r="E12" s="25">
        <f t="shared" si="2"/>
        <v>0</v>
      </c>
      <c r="F12" s="24"/>
      <c r="G12" s="25">
        <f t="shared" si="1"/>
        <v>0</v>
      </c>
    </row>
    <row r="13" spans="1:7" ht="14" x14ac:dyDescent="0.15">
      <c r="A13" s="24"/>
      <c r="B13" s="24" t="s">
        <v>18</v>
      </c>
      <c r="C13" s="25"/>
      <c r="D13" s="25"/>
      <c r="E13" s="25">
        <f t="shared" si="2"/>
        <v>0</v>
      </c>
      <c r="F13" s="24"/>
      <c r="G13" s="25">
        <f t="shared" si="1"/>
        <v>0</v>
      </c>
    </row>
    <row r="14" spans="1:7" ht="14" x14ac:dyDescent="0.15">
      <c r="A14" s="24"/>
      <c r="B14" s="24" t="s">
        <v>45</v>
      </c>
      <c r="C14" s="25"/>
      <c r="D14" s="25"/>
      <c r="E14" s="25">
        <f t="shared" si="2"/>
        <v>0</v>
      </c>
      <c r="F14" s="24"/>
      <c r="G14" s="25">
        <f t="shared" si="1"/>
        <v>0</v>
      </c>
    </row>
    <row r="15" spans="1:7" ht="14" x14ac:dyDescent="0.15">
      <c r="A15" s="24"/>
      <c r="B15" s="24" t="s">
        <v>38</v>
      </c>
      <c r="C15" s="25"/>
      <c r="D15" s="25"/>
      <c r="E15" s="25">
        <f t="shared" si="2"/>
        <v>0</v>
      </c>
      <c r="F15" s="24"/>
      <c r="G15" s="25">
        <f t="shared" si="1"/>
        <v>0</v>
      </c>
    </row>
    <row r="16" spans="1:7" ht="14" x14ac:dyDescent="0.15">
      <c r="A16" s="24"/>
      <c r="B16" s="24" t="s">
        <v>38</v>
      </c>
      <c r="C16" s="25"/>
      <c r="D16" s="25"/>
      <c r="E16" s="25">
        <f t="shared" si="2"/>
        <v>0</v>
      </c>
      <c r="F16" s="24"/>
      <c r="G16" s="25">
        <f t="shared" si="1"/>
        <v>0</v>
      </c>
    </row>
    <row r="17" spans="1:7" ht="14" x14ac:dyDescent="0.15">
      <c r="A17" s="26" t="s">
        <v>19</v>
      </c>
      <c r="B17" s="26" t="s">
        <v>41</v>
      </c>
      <c r="C17" s="27"/>
      <c r="D17" s="27"/>
      <c r="E17" s="27">
        <f t="shared" si="0"/>
        <v>0</v>
      </c>
      <c r="F17" s="26"/>
      <c r="G17" s="27">
        <f t="shared" si="1"/>
        <v>0</v>
      </c>
    </row>
    <row r="18" spans="1:7" ht="14" x14ac:dyDescent="0.15">
      <c r="A18" s="26"/>
      <c r="B18" s="26" t="s">
        <v>21</v>
      </c>
      <c r="C18" s="27"/>
      <c r="D18" s="27"/>
      <c r="E18" s="27">
        <f t="shared" si="0"/>
        <v>0</v>
      </c>
      <c r="F18" s="26"/>
      <c r="G18" s="27">
        <f t="shared" si="1"/>
        <v>0</v>
      </c>
    </row>
    <row r="19" spans="1:7" ht="14" x14ac:dyDescent="0.15">
      <c r="A19" s="26"/>
      <c r="B19" s="26" t="s">
        <v>22</v>
      </c>
      <c r="C19" s="27"/>
      <c r="D19" s="27"/>
      <c r="E19" s="27">
        <f t="shared" si="0"/>
        <v>0</v>
      </c>
      <c r="F19" s="26"/>
      <c r="G19" s="27">
        <f t="shared" si="1"/>
        <v>0</v>
      </c>
    </row>
    <row r="20" spans="1:7" ht="14" x14ac:dyDescent="0.15">
      <c r="A20" s="26"/>
      <c r="B20" s="26" t="s">
        <v>23</v>
      </c>
      <c r="C20" s="27"/>
      <c r="D20" s="27"/>
      <c r="E20" s="27">
        <f t="shared" si="0"/>
        <v>0</v>
      </c>
      <c r="F20" s="26"/>
      <c r="G20" s="27">
        <f t="shared" si="1"/>
        <v>0</v>
      </c>
    </row>
    <row r="21" spans="1:7" ht="14" x14ac:dyDescent="0.15">
      <c r="A21" s="26"/>
      <c r="B21" s="26" t="s">
        <v>174</v>
      </c>
      <c r="C21" s="27"/>
      <c r="D21" s="27"/>
      <c r="E21" s="27">
        <f t="shared" si="0"/>
        <v>0</v>
      </c>
      <c r="F21" s="26"/>
      <c r="G21" s="27">
        <f t="shared" si="1"/>
        <v>0</v>
      </c>
    </row>
    <row r="22" spans="1:7" ht="14" x14ac:dyDescent="0.15">
      <c r="A22" s="26"/>
      <c r="B22" s="26" t="s">
        <v>24</v>
      </c>
      <c r="C22" s="27"/>
      <c r="D22" s="27"/>
      <c r="E22" s="27">
        <f t="shared" si="0"/>
        <v>0</v>
      </c>
      <c r="F22" s="26"/>
      <c r="G22" s="27">
        <f t="shared" si="1"/>
        <v>0</v>
      </c>
    </row>
    <row r="23" spans="1:7" ht="14" x14ac:dyDescent="0.15">
      <c r="A23" s="26"/>
      <c r="B23" s="26" t="s">
        <v>25</v>
      </c>
      <c r="C23" s="27"/>
      <c r="D23" s="27"/>
      <c r="E23" s="27">
        <f t="shared" si="0"/>
        <v>0</v>
      </c>
      <c r="F23" s="26"/>
      <c r="G23" s="27">
        <f t="shared" si="1"/>
        <v>0</v>
      </c>
    </row>
    <row r="24" spans="1:7" ht="14" x14ac:dyDescent="0.15">
      <c r="A24" s="26"/>
      <c r="B24" s="26" t="s">
        <v>38</v>
      </c>
      <c r="C24" s="27"/>
      <c r="D24" s="27"/>
      <c r="E24" s="27">
        <f t="shared" ref="E24:E35" si="3">C24-D24</f>
        <v>0</v>
      </c>
      <c r="F24" s="26"/>
      <c r="G24" s="27">
        <f t="shared" si="1"/>
        <v>0</v>
      </c>
    </row>
    <row r="25" spans="1:7" ht="14" x14ac:dyDescent="0.15">
      <c r="A25" s="28" t="s">
        <v>26</v>
      </c>
      <c r="B25" s="28" t="s">
        <v>11</v>
      </c>
      <c r="C25" s="29"/>
      <c r="D25" s="29"/>
      <c r="E25" s="29">
        <f t="shared" si="3"/>
        <v>0</v>
      </c>
      <c r="F25" s="28"/>
      <c r="G25" s="29">
        <f t="shared" si="1"/>
        <v>0</v>
      </c>
    </row>
    <row r="26" spans="1:7" ht="14" x14ac:dyDescent="0.15">
      <c r="A26" s="28"/>
      <c r="B26" s="28" t="s">
        <v>12</v>
      </c>
      <c r="C26" s="29"/>
      <c r="D26" s="29"/>
      <c r="E26" s="29">
        <f t="shared" si="3"/>
        <v>0</v>
      </c>
      <c r="F26" s="28"/>
      <c r="G26" s="29">
        <f t="shared" si="1"/>
        <v>0</v>
      </c>
    </row>
    <row r="27" spans="1:7" ht="14" x14ac:dyDescent="0.15">
      <c r="A27" s="28"/>
      <c r="B27" s="28" t="s">
        <v>38</v>
      </c>
      <c r="C27" s="29"/>
      <c r="D27" s="29"/>
      <c r="E27" s="29">
        <f t="shared" si="3"/>
        <v>0</v>
      </c>
      <c r="F27" s="28"/>
      <c r="G27" s="29">
        <f t="shared" si="1"/>
        <v>0</v>
      </c>
    </row>
    <row r="28" spans="1:7" ht="14" x14ac:dyDescent="0.15">
      <c r="A28" s="30" t="s">
        <v>30</v>
      </c>
      <c r="B28" s="30" t="s">
        <v>31</v>
      </c>
      <c r="C28" s="31"/>
      <c r="D28" s="31"/>
      <c r="E28" s="31">
        <f t="shared" si="3"/>
        <v>0</v>
      </c>
      <c r="F28" s="30"/>
      <c r="G28" s="31">
        <f t="shared" si="1"/>
        <v>0</v>
      </c>
    </row>
    <row r="29" spans="1:7" ht="14" x14ac:dyDescent="0.15">
      <c r="A29" s="30"/>
      <c r="B29" s="30" t="s">
        <v>32</v>
      </c>
      <c r="C29" s="31"/>
      <c r="D29" s="31"/>
      <c r="E29" s="31">
        <f t="shared" si="3"/>
        <v>0</v>
      </c>
      <c r="F29" s="30"/>
      <c r="G29" s="31">
        <f t="shared" si="1"/>
        <v>0</v>
      </c>
    </row>
    <row r="30" spans="1:7" ht="14" x14ac:dyDescent="0.15">
      <c r="A30" s="30"/>
      <c r="B30" s="30" t="s">
        <v>38</v>
      </c>
      <c r="C30" s="31"/>
      <c r="D30" s="31"/>
      <c r="E30" s="31">
        <f t="shared" si="3"/>
        <v>0</v>
      </c>
      <c r="F30" s="30"/>
      <c r="G30" s="31">
        <f t="shared" si="1"/>
        <v>0</v>
      </c>
    </row>
    <row r="31" spans="1:7" ht="14" x14ac:dyDescent="0.15">
      <c r="A31" s="32" t="s">
        <v>27</v>
      </c>
      <c r="B31" s="32" t="s">
        <v>28</v>
      </c>
      <c r="C31" s="33"/>
      <c r="D31" s="33"/>
      <c r="E31" s="33">
        <f t="shared" si="3"/>
        <v>0</v>
      </c>
      <c r="F31" s="32"/>
      <c r="G31" s="33">
        <f t="shared" si="1"/>
        <v>0</v>
      </c>
    </row>
    <row r="32" spans="1:7" ht="14" x14ac:dyDescent="0.15">
      <c r="A32" s="32"/>
      <c r="B32" s="32" t="s">
        <v>29</v>
      </c>
      <c r="C32" s="33"/>
      <c r="D32" s="33"/>
      <c r="E32" s="33">
        <f t="shared" si="3"/>
        <v>0</v>
      </c>
      <c r="F32" s="32"/>
      <c r="G32" s="33">
        <f t="shared" si="1"/>
        <v>0</v>
      </c>
    </row>
    <row r="33" spans="1:8" ht="14" x14ac:dyDescent="0.15">
      <c r="A33" s="32"/>
      <c r="B33" s="32" t="s">
        <v>46</v>
      </c>
      <c r="C33" s="33"/>
      <c r="D33" s="33"/>
      <c r="E33" s="33">
        <f t="shared" si="3"/>
        <v>0</v>
      </c>
      <c r="F33" s="32"/>
      <c r="G33" s="33">
        <f t="shared" si="1"/>
        <v>0</v>
      </c>
    </row>
    <row r="34" spans="1:8" ht="14" x14ac:dyDescent="0.15">
      <c r="A34" s="32"/>
      <c r="B34" s="32" t="s">
        <v>47</v>
      </c>
      <c r="C34" s="33"/>
      <c r="D34" s="33"/>
      <c r="E34" s="33">
        <f t="shared" si="3"/>
        <v>0</v>
      </c>
      <c r="F34" s="32"/>
      <c r="G34" s="33">
        <f t="shared" si="1"/>
        <v>0</v>
      </c>
    </row>
    <row r="35" spans="1:8" ht="14" x14ac:dyDescent="0.15">
      <c r="A35" s="32"/>
      <c r="B35" s="32" t="s">
        <v>38</v>
      </c>
      <c r="C35" s="33"/>
      <c r="D35" s="33"/>
      <c r="E35" s="33">
        <f t="shared" si="3"/>
        <v>0</v>
      </c>
      <c r="F35" s="32"/>
      <c r="G35" s="33">
        <f t="shared" ref="G35:G66" si="4">G34-C35</f>
        <v>0</v>
      </c>
    </row>
    <row r="36" spans="1:8" ht="15" customHeight="1" x14ac:dyDescent="0.15">
      <c r="A36" s="9" t="s">
        <v>33</v>
      </c>
      <c r="B36" s="9" t="s">
        <v>48</v>
      </c>
      <c r="C36" s="10"/>
      <c r="D36" s="10"/>
      <c r="E36" s="10">
        <f t="shared" ref="E36:E42" si="5">C36-D36</f>
        <v>0</v>
      </c>
      <c r="F36" s="9"/>
      <c r="G36" s="10">
        <f t="shared" si="4"/>
        <v>0</v>
      </c>
      <c r="H36" s="8"/>
    </row>
    <row r="37" spans="1:8" ht="14" x14ac:dyDescent="0.15">
      <c r="A37" s="9"/>
      <c r="B37" s="9" t="s">
        <v>52</v>
      </c>
      <c r="C37" s="10"/>
      <c r="D37" s="10"/>
      <c r="E37" s="10">
        <f t="shared" si="5"/>
        <v>0</v>
      </c>
      <c r="F37" s="9"/>
      <c r="G37" s="10">
        <f t="shared" si="4"/>
        <v>0</v>
      </c>
      <c r="H37" s="8"/>
    </row>
    <row r="38" spans="1:8" ht="14" x14ac:dyDescent="0.15">
      <c r="A38" s="9"/>
      <c r="B38" s="9" t="s">
        <v>49</v>
      </c>
      <c r="C38" s="10"/>
      <c r="D38" s="10"/>
      <c r="E38" s="10">
        <f t="shared" si="5"/>
        <v>0</v>
      </c>
      <c r="F38" s="9"/>
      <c r="G38" s="10">
        <f t="shared" si="4"/>
        <v>0</v>
      </c>
      <c r="H38" s="8"/>
    </row>
    <row r="39" spans="1:8" ht="14" x14ac:dyDescent="0.15">
      <c r="A39" s="9"/>
      <c r="B39" s="9" t="s">
        <v>50</v>
      </c>
      <c r="C39" s="10"/>
      <c r="D39" s="10"/>
      <c r="E39" s="10">
        <f t="shared" si="5"/>
        <v>0</v>
      </c>
      <c r="F39" s="9"/>
      <c r="G39" s="10">
        <f t="shared" si="4"/>
        <v>0</v>
      </c>
      <c r="H39" s="8"/>
    </row>
    <row r="40" spans="1:8" ht="14" x14ac:dyDescent="0.15">
      <c r="A40" s="9"/>
      <c r="B40" s="9" t="s">
        <v>51</v>
      </c>
      <c r="C40" s="10"/>
      <c r="D40" s="10"/>
      <c r="E40" s="10">
        <f t="shared" si="5"/>
        <v>0</v>
      </c>
      <c r="F40" s="9"/>
      <c r="G40" s="10">
        <f t="shared" si="4"/>
        <v>0</v>
      </c>
      <c r="H40" s="8"/>
    </row>
    <row r="41" spans="1:8" ht="14" x14ac:dyDescent="0.15">
      <c r="A41" s="9"/>
      <c r="B41" s="9" t="s">
        <v>38</v>
      </c>
      <c r="C41" s="10"/>
      <c r="D41" s="10"/>
      <c r="E41" s="10">
        <f t="shared" si="5"/>
        <v>0</v>
      </c>
      <c r="F41" s="9"/>
      <c r="G41" s="10">
        <f t="shared" si="4"/>
        <v>0</v>
      </c>
      <c r="H41" s="8"/>
    </row>
    <row r="42" spans="1:8" ht="14" x14ac:dyDescent="0.15">
      <c r="A42" s="9"/>
      <c r="B42" s="9" t="s">
        <v>38</v>
      </c>
      <c r="C42" s="10"/>
      <c r="D42" s="10"/>
      <c r="E42" s="10">
        <f t="shared" si="5"/>
        <v>0</v>
      </c>
      <c r="F42" s="9"/>
      <c r="G42" s="10">
        <f t="shared" si="4"/>
        <v>0</v>
      </c>
      <c r="H42" s="8"/>
    </row>
    <row r="43" spans="1:8" ht="14" x14ac:dyDescent="0.15">
      <c r="A43" s="13" t="s">
        <v>55</v>
      </c>
      <c r="B43" s="13" t="s">
        <v>35</v>
      </c>
      <c r="C43" s="14"/>
      <c r="D43" s="14"/>
      <c r="E43" s="14">
        <f t="shared" ref="E43:E49" si="6">C43-D43</f>
        <v>0</v>
      </c>
      <c r="F43" s="13"/>
      <c r="G43" s="14">
        <f t="shared" si="4"/>
        <v>0</v>
      </c>
      <c r="H43" s="8"/>
    </row>
    <row r="44" spans="1:8" ht="14" x14ac:dyDescent="0.15">
      <c r="A44" s="13"/>
      <c r="B44" s="13" t="s">
        <v>53</v>
      </c>
      <c r="C44" s="14"/>
      <c r="D44" s="14"/>
      <c r="E44" s="14">
        <f t="shared" si="6"/>
        <v>0</v>
      </c>
      <c r="F44" s="13"/>
      <c r="G44" s="14">
        <f t="shared" si="4"/>
        <v>0</v>
      </c>
      <c r="H44" s="8"/>
    </row>
    <row r="45" spans="1:8" ht="14" x14ac:dyDescent="0.15">
      <c r="A45" s="13"/>
      <c r="B45" s="13" t="s">
        <v>54</v>
      </c>
      <c r="C45" s="14"/>
      <c r="D45" s="14"/>
      <c r="E45" s="14">
        <f t="shared" si="6"/>
        <v>0</v>
      </c>
      <c r="F45" s="13"/>
      <c r="G45" s="14">
        <f t="shared" si="4"/>
        <v>0</v>
      </c>
      <c r="H45" s="8"/>
    </row>
    <row r="46" spans="1:8" ht="14" x14ac:dyDescent="0.15">
      <c r="A46" s="13"/>
      <c r="B46" s="13" t="s">
        <v>56</v>
      </c>
      <c r="C46" s="14"/>
      <c r="D46" s="14"/>
      <c r="E46" s="14">
        <f t="shared" si="6"/>
        <v>0</v>
      </c>
      <c r="F46" s="13"/>
      <c r="G46" s="14">
        <f t="shared" si="4"/>
        <v>0</v>
      </c>
      <c r="H46" s="8"/>
    </row>
    <row r="47" spans="1:8" ht="14" x14ac:dyDescent="0.15">
      <c r="A47" s="13"/>
      <c r="B47" s="13" t="s">
        <v>57</v>
      </c>
      <c r="C47" s="14"/>
      <c r="D47" s="14"/>
      <c r="E47" s="14">
        <f t="shared" si="6"/>
        <v>0</v>
      </c>
      <c r="F47" s="13"/>
      <c r="G47" s="14">
        <f t="shared" si="4"/>
        <v>0</v>
      </c>
      <c r="H47" s="8"/>
    </row>
    <row r="48" spans="1:8" ht="14" x14ac:dyDescent="0.15">
      <c r="A48" s="13"/>
      <c r="B48" s="13" t="s">
        <v>38</v>
      </c>
      <c r="C48" s="14"/>
      <c r="D48" s="14"/>
      <c r="E48" s="14">
        <f t="shared" si="6"/>
        <v>0</v>
      </c>
      <c r="F48" s="13"/>
      <c r="G48" s="14">
        <f t="shared" si="4"/>
        <v>0</v>
      </c>
      <c r="H48" s="8"/>
    </row>
    <row r="49" spans="1:8" ht="14" x14ac:dyDescent="0.15">
      <c r="A49" s="13"/>
      <c r="B49" s="13" t="s">
        <v>38</v>
      </c>
      <c r="C49" s="14"/>
      <c r="D49" s="14"/>
      <c r="E49" s="14">
        <f t="shared" si="6"/>
        <v>0</v>
      </c>
      <c r="F49" s="13"/>
      <c r="G49" s="14">
        <f t="shared" si="4"/>
        <v>0</v>
      </c>
      <c r="H49" s="8"/>
    </row>
    <row r="50" spans="1:8" ht="14" x14ac:dyDescent="0.15">
      <c r="A50" s="11" t="s">
        <v>36</v>
      </c>
      <c r="B50" s="11" t="s">
        <v>61</v>
      </c>
      <c r="C50" s="12"/>
      <c r="D50" s="12"/>
      <c r="E50" s="12">
        <f t="shared" ref="E50:E64" si="7">C50-D50</f>
        <v>0</v>
      </c>
      <c r="F50" s="11"/>
      <c r="G50" s="12">
        <f t="shared" si="4"/>
        <v>0</v>
      </c>
      <c r="H50" s="8"/>
    </row>
    <row r="51" spans="1:8" ht="14" x14ac:dyDescent="0.15">
      <c r="A51" s="11"/>
      <c r="B51" s="11" t="s">
        <v>62</v>
      </c>
      <c r="C51" s="12"/>
      <c r="D51" s="12"/>
      <c r="E51" s="12">
        <f t="shared" si="7"/>
        <v>0</v>
      </c>
      <c r="F51" s="11"/>
      <c r="G51" s="12">
        <f t="shared" si="4"/>
        <v>0</v>
      </c>
      <c r="H51" s="8"/>
    </row>
    <row r="52" spans="1:8" ht="14" x14ac:dyDescent="0.15">
      <c r="A52" s="11"/>
      <c r="B52" s="11" t="s">
        <v>58</v>
      </c>
      <c r="C52" s="12"/>
      <c r="D52" s="12"/>
      <c r="E52" s="12">
        <f t="shared" si="7"/>
        <v>0</v>
      </c>
      <c r="F52" s="11"/>
      <c r="G52" s="12">
        <f t="shared" si="4"/>
        <v>0</v>
      </c>
      <c r="H52" s="8"/>
    </row>
    <row r="53" spans="1:8" ht="14" x14ac:dyDescent="0.15">
      <c r="A53" s="11"/>
      <c r="B53" s="11" t="s">
        <v>59</v>
      </c>
      <c r="C53" s="12"/>
      <c r="D53" s="12"/>
      <c r="E53" s="12">
        <f t="shared" si="7"/>
        <v>0</v>
      </c>
      <c r="F53" s="11"/>
      <c r="G53" s="12">
        <f t="shared" si="4"/>
        <v>0</v>
      </c>
      <c r="H53" s="8"/>
    </row>
    <row r="54" spans="1:8" ht="14" x14ac:dyDescent="0.15">
      <c r="A54" s="11"/>
      <c r="B54" s="11" t="s">
        <v>60</v>
      </c>
      <c r="C54" s="12"/>
      <c r="D54" s="12"/>
      <c r="E54" s="12">
        <f t="shared" si="7"/>
        <v>0</v>
      </c>
      <c r="F54" s="11"/>
      <c r="G54" s="12">
        <f t="shared" si="4"/>
        <v>0</v>
      </c>
      <c r="H54" s="8"/>
    </row>
    <row r="55" spans="1:8" ht="14" x14ac:dyDescent="0.15">
      <c r="A55" s="11"/>
      <c r="B55" s="11" t="s">
        <v>63</v>
      </c>
      <c r="C55" s="12"/>
      <c r="D55" s="11"/>
      <c r="E55" s="12">
        <f t="shared" si="7"/>
        <v>0</v>
      </c>
      <c r="F55" s="11"/>
      <c r="G55" s="12">
        <f t="shared" si="4"/>
        <v>0</v>
      </c>
      <c r="H55" s="8"/>
    </row>
    <row r="56" spans="1:8" ht="14" x14ac:dyDescent="0.15">
      <c r="A56" s="11"/>
      <c r="B56" s="11" t="s">
        <v>38</v>
      </c>
      <c r="C56" s="11"/>
      <c r="D56" s="11"/>
      <c r="E56" s="12">
        <f t="shared" si="7"/>
        <v>0</v>
      </c>
      <c r="F56" s="11"/>
      <c r="G56" s="12">
        <f t="shared" si="4"/>
        <v>0</v>
      </c>
      <c r="H56" s="8"/>
    </row>
    <row r="57" spans="1:8" ht="14" x14ac:dyDescent="0.15">
      <c r="A57" s="34" t="s">
        <v>34</v>
      </c>
      <c r="B57" s="34" t="s">
        <v>66</v>
      </c>
      <c r="C57" s="35"/>
      <c r="D57" s="35"/>
      <c r="E57" s="35">
        <f t="shared" si="7"/>
        <v>0</v>
      </c>
      <c r="F57" s="34"/>
      <c r="G57" s="35">
        <f t="shared" si="4"/>
        <v>0</v>
      </c>
      <c r="H57" s="8"/>
    </row>
    <row r="58" spans="1:8" ht="14" x14ac:dyDescent="0.15">
      <c r="A58" s="34"/>
      <c r="B58" s="134" t="s">
        <v>186</v>
      </c>
      <c r="C58" s="35"/>
      <c r="D58" s="35"/>
      <c r="E58" s="35">
        <f t="shared" si="7"/>
        <v>0</v>
      </c>
      <c r="F58" s="34"/>
      <c r="G58" s="35">
        <f t="shared" si="4"/>
        <v>0</v>
      </c>
      <c r="H58" s="8"/>
    </row>
    <row r="59" spans="1:8" ht="14" x14ac:dyDescent="0.15">
      <c r="A59" s="34"/>
      <c r="B59" s="34" t="s">
        <v>67</v>
      </c>
      <c r="C59" s="35"/>
      <c r="D59" s="35"/>
      <c r="E59" s="35">
        <f t="shared" si="7"/>
        <v>0</v>
      </c>
      <c r="F59" s="34"/>
      <c r="G59" s="35">
        <f t="shared" si="4"/>
        <v>0</v>
      </c>
      <c r="H59" s="8"/>
    </row>
    <row r="60" spans="1:8" ht="14" x14ac:dyDescent="0.15">
      <c r="A60" s="34"/>
      <c r="B60" s="34" t="s">
        <v>68</v>
      </c>
      <c r="C60" s="35"/>
      <c r="D60" s="35"/>
      <c r="E60" s="35">
        <f t="shared" si="7"/>
        <v>0</v>
      </c>
      <c r="F60" s="34"/>
      <c r="G60" s="35">
        <f t="shared" si="4"/>
        <v>0</v>
      </c>
      <c r="H60" s="8"/>
    </row>
    <row r="61" spans="1:8" ht="14" x14ac:dyDescent="0.15">
      <c r="A61" s="34"/>
      <c r="B61" s="34" t="s">
        <v>64</v>
      </c>
      <c r="C61" s="35"/>
      <c r="D61" s="35"/>
      <c r="E61" s="35">
        <f t="shared" si="7"/>
        <v>0</v>
      </c>
      <c r="F61" s="34"/>
      <c r="G61" s="35">
        <f t="shared" si="4"/>
        <v>0</v>
      </c>
      <c r="H61" s="8"/>
    </row>
    <row r="62" spans="1:8" ht="14" x14ac:dyDescent="0.15">
      <c r="A62" s="34"/>
      <c r="B62" s="34" t="s">
        <v>69</v>
      </c>
      <c r="C62" s="35"/>
      <c r="D62" s="35"/>
      <c r="E62" s="35">
        <f t="shared" si="7"/>
        <v>0</v>
      </c>
      <c r="F62" s="34"/>
      <c r="G62" s="35">
        <f t="shared" si="4"/>
        <v>0</v>
      </c>
      <c r="H62" s="8"/>
    </row>
    <row r="63" spans="1:8" ht="14" x14ac:dyDescent="0.15">
      <c r="A63" s="34"/>
      <c r="B63" s="34" t="s">
        <v>70</v>
      </c>
      <c r="C63" s="35"/>
      <c r="D63" s="35"/>
      <c r="E63" s="35">
        <f t="shared" si="7"/>
        <v>0</v>
      </c>
      <c r="F63" s="34"/>
      <c r="G63" s="35">
        <f t="shared" si="4"/>
        <v>0</v>
      </c>
      <c r="H63" s="8"/>
    </row>
    <row r="64" spans="1:8" ht="14" x14ac:dyDescent="0.15">
      <c r="A64" s="34"/>
      <c r="B64" s="34" t="s">
        <v>71</v>
      </c>
      <c r="C64" s="35"/>
      <c r="D64" s="35"/>
      <c r="E64" s="35">
        <f t="shared" si="7"/>
        <v>0</v>
      </c>
      <c r="F64" s="34"/>
      <c r="G64" s="35">
        <f t="shared" si="4"/>
        <v>0</v>
      </c>
      <c r="H64" s="8"/>
    </row>
    <row r="65" spans="1:8" ht="14" x14ac:dyDescent="0.15">
      <c r="A65" s="34"/>
      <c r="B65" s="34" t="s">
        <v>72</v>
      </c>
      <c r="C65" s="35"/>
      <c r="D65" s="35"/>
      <c r="E65" s="35">
        <f t="shared" ref="E65:E71" si="8">C65-D65</f>
        <v>0</v>
      </c>
      <c r="F65" s="34"/>
      <c r="G65" s="35">
        <f t="shared" si="4"/>
        <v>0</v>
      </c>
      <c r="H65" s="8"/>
    </row>
    <row r="66" spans="1:8" ht="14" x14ac:dyDescent="0.15">
      <c r="A66" s="34"/>
      <c r="B66" s="34" t="s">
        <v>73</v>
      </c>
      <c r="C66" s="35"/>
      <c r="D66" s="35"/>
      <c r="E66" s="35">
        <f t="shared" si="8"/>
        <v>0</v>
      </c>
      <c r="F66" s="34"/>
      <c r="G66" s="35">
        <f t="shared" si="4"/>
        <v>0</v>
      </c>
      <c r="H66" s="8"/>
    </row>
    <row r="67" spans="1:8" ht="14" x14ac:dyDescent="0.15">
      <c r="A67" s="34"/>
      <c r="B67" s="34" t="s">
        <v>65</v>
      </c>
      <c r="C67" s="35"/>
      <c r="D67" s="35"/>
      <c r="E67" s="35">
        <f t="shared" si="8"/>
        <v>0</v>
      </c>
      <c r="F67" s="34"/>
      <c r="G67" s="35">
        <f t="shared" ref="G67:G76" si="9">G66-C67</f>
        <v>0</v>
      </c>
      <c r="H67" s="8"/>
    </row>
    <row r="68" spans="1:8" ht="14" x14ac:dyDescent="0.15">
      <c r="A68" s="34"/>
      <c r="B68" s="34" t="s">
        <v>74</v>
      </c>
      <c r="C68" s="35"/>
      <c r="D68" s="35"/>
      <c r="E68" s="35">
        <f t="shared" si="8"/>
        <v>0</v>
      </c>
      <c r="F68" s="34"/>
      <c r="G68" s="35">
        <f t="shared" si="9"/>
        <v>0</v>
      </c>
      <c r="H68" s="8"/>
    </row>
    <row r="69" spans="1:8" ht="14" x14ac:dyDescent="0.15">
      <c r="A69" s="34"/>
      <c r="B69" s="34" t="s">
        <v>38</v>
      </c>
      <c r="C69" s="35"/>
      <c r="D69" s="35"/>
      <c r="E69" s="35">
        <f t="shared" si="8"/>
        <v>0</v>
      </c>
      <c r="F69" s="34"/>
      <c r="G69" s="35">
        <f t="shared" si="9"/>
        <v>0</v>
      </c>
      <c r="H69" s="8"/>
    </row>
    <row r="70" spans="1:8" ht="14" x14ac:dyDescent="0.15">
      <c r="A70" s="34"/>
      <c r="B70" s="34" t="s">
        <v>38</v>
      </c>
      <c r="C70" s="35"/>
      <c r="D70" s="35"/>
      <c r="E70" s="35">
        <f t="shared" si="8"/>
        <v>0</v>
      </c>
      <c r="F70" s="34"/>
      <c r="G70" s="35">
        <f t="shared" si="9"/>
        <v>0</v>
      </c>
      <c r="H70" s="8"/>
    </row>
    <row r="71" spans="1:8" ht="14" x14ac:dyDescent="0.15">
      <c r="A71" s="34"/>
      <c r="B71" s="34" t="s">
        <v>38</v>
      </c>
      <c r="C71" s="35"/>
      <c r="D71" s="35"/>
      <c r="E71" s="35">
        <f t="shared" si="8"/>
        <v>0</v>
      </c>
      <c r="F71" s="34"/>
      <c r="G71" s="35">
        <f t="shared" si="9"/>
        <v>0</v>
      </c>
      <c r="H71" s="8"/>
    </row>
    <row r="72" spans="1:8" ht="14" x14ac:dyDescent="0.15">
      <c r="A72" s="36" t="s">
        <v>76</v>
      </c>
      <c r="B72" s="36" t="s">
        <v>20</v>
      </c>
      <c r="C72" s="37"/>
      <c r="D72" s="37"/>
      <c r="E72" s="37">
        <f>C72-D72</f>
        <v>0</v>
      </c>
      <c r="F72" s="36"/>
      <c r="G72" s="37">
        <f t="shared" si="9"/>
        <v>0</v>
      </c>
      <c r="H72" s="8"/>
    </row>
    <row r="73" spans="1:8" ht="14" x14ac:dyDescent="0.15">
      <c r="A73" s="36"/>
      <c r="B73" s="36" t="s">
        <v>75</v>
      </c>
      <c r="C73" s="37"/>
      <c r="D73" s="37"/>
      <c r="E73" s="37">
        <f>C73-D73</f>
        <v>0</v>
      </c>
      <c r="F73" s="36"/>
      <c r="G73" s="37">
        <f t="shared" si="9"/>
        <v>0</v>
      </c>
      <c r="H73" s="8"/>
    </row>
    <row r="74" spans="1:8" ht="14" x14ac:dyDescent="0.15">
      <c r="A74" s="38"/>
      <c r="B74" s="38" t="s">
        <v>38</v>
      </c>
      <c r="C74" s="38"/>
      <c r="D74" s="38"/>
      <c r="E74" s="38">
        <f>C74-D74</f>
        <v>0</v>
      </c>
      <c r="F74" s="38"/>
      <c r="G74" s="39">
        <f t="shared" si="9"/>
        <v>0</v>
      </c>
      <c r="H74" s="8"/>
    </row>
    <row r="75" spans="1:8" ht="14" x14ac:dyDescent="0.15">
      <c r="A75" s="38"/>
      <c r="B75" s="38" t="s">
        <v>38</v>
      </c>
      <c r="C75" s="39"/>
      <c r="D75" s="39"/>
      <c r="E75" s="39">
        <f>C75-D75</f>
        <v>0</v>
      </c>
      <c r="F75" s="38"/>
      <c r="G75" s="39">
        <f t="shared" si="9"/>
        <v>0</v>
      </c>
      <c r="H75" s="8"/>
    </row>
    <row r="76" spans="1:8" ht="14" x14ac:dyDescent="0.15">
      <c r="A76" s="38"/>
      <c r="B76" s="38" t="s">
        <v>38</v>
      </c>
      <c r="C76" s="39"/>
      <c r="D76" s="39"/>
      <c r="E76" s="39">
        <f>C76-D76</f>
        <v>0</v>
      </c>
      <c r="F76" s="38"/>
      <c r="G76" s="39">
        <f t="shared" si="9"/>
        <v>0</v>
      </c>
      <c r="H76" s="8"/>
    </row>
    <row r="77" spans="1:8" ht="42" x14ac:dyDescent="0.15">
      <c r="C77" s="3"/>
      <c r="D77" s="3"/>
      <c r="E77" s="3"/>
      <c r="F77" s="102"/>
      <c r="G77" s="16">
        <f>$G$76</f>
        <v>0</v>
      </c>
      <c r="H77" s="5" t="s">
        <v>144</v>
      </c>
    </row>
    <row r="78" spans="1:8" ht="14" x14ac:dyDescent="0.15">
      <c r="A78" s="5" t="s">
        <v>143</v>
      </c>
      <c r="C78" s="3">
        <f>SUM(C3:C76)</f>
        <v>0</v>
      </c>
      <c r="D78" s="3">
        <f>SUM(D3:D76)</f>
        <v>0</v>
      </c>
      <c r="E78" s="3">
        <f>SUM(E3:E76)</f>
        <v>0</v>
      </c>
      <c r="G78" s="3"/>
    </row>
    <row r="79" spans="1:8" ht="13" x14ac:dyDescent="0.15">
      <c r="C79" s="3"/>
      <c r="D79" s="3"/>
      <c r="E79" s="3"/>
      <c r="G79" s="3"/>
    </row>
    <row r="80" spans="1:8" ht="13" x14ac:dyDescent="0.15">
      <c r="C80" s="3"/>
      <c r="D80" s="3"/>
      <c r="E80" s="3"/>
      <c r="G80" s="3"/>
    </row>
    <row r="81" spans="1:7" ht="13" x14ac:dyDescent="0.15">
      <c r="A81" s="1"/>
      <c r="B81" s="3"/>
      <c r="C81" s="3"/>
      <c r="D81" s="3"/>
      <c r="E81" s="3"/>
      <c r="G81" s="3"/>
    </row>
    <row r="82" spans="1:7" ht="13" x14ac:dyDescent="0.15">
      <c r="C82" s="3"/>
      <c r="D82" s="3"/>
      <c r="E82" s="3"/>
      <c r="G82" s="3"/>
    </row>
    <row r="83" spans="1:7" ht="13" x14ac:dyDescent="0.15">
      <c r="C83" s="3"/>
      <c r="D83" s="3"/>
      <c r="E83" s="3"/>
      <c r="G83" s="3"/>
    </row>
    <row r="84" spans="1:7" ht="13" x14ac:dyDescent="0.15">
      <c r="C84" s="3"/>
      <c r="D84" s="3"/>
      <c r="E84" s="3"/>
      <c r="G84" s="3"/>
    </row>
    <row r="85" spans="1:7" ht="13" x14ac:dyDescent="0.15">
      <c r="C85" s="3"/>
      <c r="D85" s="3"/>
      <c r="E85" s="3"/>
      <c r="G85" s="3"/>
    </row>
    <row r="86" spans="1:7" ht="13" x14ac:dyDescent="0.15">
      <c r="C86" s="3"/>
      <c r="D86" s="3"/>
      <c r="E86" s="3"/>
      <c r="G86" s="3"/>
    </row>
    <row r="87" spans="1:7" ht="13" x14ac:dyDescent="0.15">
      <c r="C87" s="3"/>
      <c r="D87" s="3"/>
      <c r="E87" s="3"/>
      <c r="G87" s="3"/>
    </row>
    <row r="88" spans="1:7" ht="13" x14ac:dyDescent="0.15">
      <c r="C88" s="3"/>
      <c r="D88" s="3"/>
      <c r="E88" s="3"/>
      <c r="G88" s="3"/>
    </row>
    <row r="89" spans="1:7" ht="13" x14ac:dyDescent="0.15">
      <c r="C89" s="3"/>
      <c r="D89" s="3"/>
      <c r="E89" s="3"/>
      <c r="G89" s="3"/>
    </row>
    <row r="90" spans="1:7" ht="13" x14ac:dyDescent="0.15">
      <c r="C90" s="3"/>
      <c r="D90" s="3"/>
      <c r="E90" s="3"/>
      <c r="G90" s="3"/>
    </row>
    <row r="91" spans="1:7" ht="13" x14ac:dyDescent="0.15">
      <c r="C91" s="3"/>
      <c r="D91" s="3"/>
      <c r="E91" s="3"/>
      <c r="G91" s="3"/>
    </row>
    <row r="92" spans="1:7" ht="13" x14ac:dyDescent="0.15">
      <c r="C92" s="3"/>
      <c r="D92" s="3"/>
      <c r="E92" s="3"/>
      <c r="G92" s="3"/>
    </row>
    <row r="93" spans="1:7" ht="13" x14ac:dyDescent="0.15">
      <c r="C93" s="3"/>
      <c r="D93" s="3"/>
      <c r="E93" s="3"/>
      <c r="G93" s="3"/>
    </row>
    <row r="94" spans="1:7" ht="13" x14ac:dyDescent="0.15">
      <c r="C94" s="3"/>
      <c r="D94" s="3"/>
      <c r="E94" s="3"/>
      <c r="G94" s="3"/>
    </row>
    <row r="95" spans="1:7" ht="13" x14ac:dyDescent="0.15">
      <c r="C95" s="3"/>
      <c r="D95" s="3"/>
      <c r="E95" s="3"/>
      <c r="G95" s="3"/>
    </row>
    <row r="96" spans="1:7" ht="13" x14ac:dyDescent="0.15">
      <c r="C96" s="3"/>
      <c r="D96" s="3"/>
      <c r="E96" s="3"/>
      <c r="G96" s="3"/>
    </row>
    <row r="97" spans="3:7" ht="13" x14ac:dyDescent="0.15">
      <c r="C97" s="3"/>
      <c r="D97" s="3"/>
      <c r="E97" s="3"/>
      <c r="G97" s="3"/>
    </row>
    <row r="98" spans="3:7" ht="13" x14ac:dyDescent="0.15">
      <c r="C98" s="3"/>
      <c r="D98" s="3"/>
      <c r="E98" s="3"/>
      <c r="G98" s="3"/>
    </row>
    <row r="99" spans="3:7" ht="13" x14ac:dyDescent="0.15">
      <c r="C99" s="3"/>
      <c r="D99" s="3"/>
      <c r="E99" s="3"/>
      <c r="G99" s="3"/>
    </row>
    <row r="100" spans="3:7" ht="13" x14ac:dyDescent="0.15">
      <c r="C100" s="3"/>
      <c r="D100" s="3"/>
      <c r="E100" s="3"/>
      <c r="G100" s="3"/>
    </row>
    <row r="101" spans="3:7" ht="13" x14ac:dyDescent="0.15">
      <c r="C101" s="3"/>
      <c r="D101" s="3"/>
      <c r="E101" s="3"/>
      <c r="G101" s="3"/>
    </row>
    <row r="102" spans="3:7" ht="13" x14ac:dyDescent="0.15">
      <c r="C102" s="3"/>
      <c r="D102" s="3"/>
      <c r="E102" s="3"/>
      <c r="G102" s="3"/>
    </row>
    <row r="103" spans="3:7" ht="13" x14ac:dyDescent="0.15">
      <c r="C103" s="3"/>
      <c r="D103" s="3"/>
      <c r="E103" s="3"/>
      <c r="G103" s="3"/>
    </row>
    <row r="104" spans="3:7" ht="13" x14ac:dyDescent="0.15">
      <c r="C104" s="3"/>
      <c r="D104" s="3"/>
      <c r="E104" s="3"/>
      <c r="G104" s="3"/>
    </row>
    <row r="105" spans="3:7" ht="13" x14ac:dyDescent="0.15">
      <c r="C105" s="3"/>
      <c r="D105" s="3"/>
      <c r="E105" s="3"/>
      <c r="G105" s="3"/>
    </row>
    <row r="106" spans="3:7" ht="13" x14ac:dyDescent="0.15">
      <c r="C106" s="3"/>
      <c r="D106" s="3"/>
      <c r="E106" s="3"/>
      <c r="G106" s="3"/>
    </row>
    <row r="107" spans="3:7" ht="13" x14ac:dyDescent="0.15">
      <c r="C107" s="3"/>
      <c r="D107" s="3"/>
      <c r="E107" s="3"/>
      <c r="G107" s="3"/>
    </row>
    <row r="108" spans="3:7" ht="13" x14ac:dyDescent="0.15">
      <c r="C108" s="3"/>
      <c r="D108" s="3"/>
      <c r="E108" s="3"/>
      <c r="G108" s="3"/>
    </row>
    <row r="109" spans="3:7" ht="13" x14ac:dyDescent="0.15">
      <c r="C109" s="3"/>
      <c r="D109" s="3"/>
      <c r="E109" s="3"/>
      <c r="G109" s="3"/>
    </row>
    <row r="110" spans="3:7" ht="13" x14ac:dyDescent="0.15">
      <c r="C110" s="3"/>
      <c r="D110" s="3"/>
      <c r="E110" s="3"/>
      <c r="G110" s="3"/>
    </row>
    <row r="111" spans="3:7" ht="13" x14ac:dyDescent="0.15">
      <c r="C111" s="3"/>
      <c r="D111" s="3"/>
      <c r="E111" s="3"/>
      <c r="G111" s="3"/>
    </row>
    <row r="112" spans="3:7" ht="13" x14ac:dyDescent="0.15">
      <c r="C112" s="3"/>
      <c r="D112" s="3"/>
      <c r="E112" s="3"/>
      <c r="G112" s="3"/>
    </row>
    <row r="113" spans="3:7" ht="13" x14ac:dyDescent="0.15">
      <c r="C113" s="3"/>
      <c r="D113" s="3"/>
      <c r="E113" s="3"/>
      <c r="G113" s="3"/>
    </row>
    <row r="114" spans="3:7" ht="13" x14ac:dyDescent="0.15">
      <c r="C114" s="3"/>
      <c r="D114" s="3"/>
      <c r="E114" s="3"/>
      <c r="G114" s="3"/>
    </row>
    <row r="115" spans="3:7" ht="13" x14ac:dyDescent="0.15">
      <c r="C115" s="3"/>
      <c r="D115" s="3"/>
      <c r="E115" s="3"/>
      <c r="G115" s="3"/>
    </row>
    <row r="116" spans="3:7" ht="13" x14ac:dyDescent="0.15">
      <c r="C116" s="3"/>
      <c r="D116" s="3"/>
      <c r="E116" s="3"/>
      <c r="G116" s="3"/>
    </row>
    <row r="117" spans="3:7" ht="13" x14ac:dyDescent="0.15">
      <c r="C117" s="3"/>
      <c r="D117" s="3"/>
      <c r="E117" s="3"/>
      <c r="G117" s="3"/>
    </row>
    <row r="118" spans="3:7" ht="13" x14ac:dyDescent="0.15">
      <c r="C118" s="3"/>
      <c r="D118" s="3"/>
      <c r="E118" s="3"/>
      <c r="G118" s="3"/>
    </row>
    <row r="119" spans="3:7" ht="13" x14ac:dyDescent="0.15">
      <c r="C119" s="3"/>
      <c r="D119" s="3"/>
      <c r="E119" s="3"/>
      <c r="G119" s="3"/>
    </row>
    <row r="120" spans="3:7" ht="13" x14ac:dyDescent="0.15">
      <c r="C120" s="3"/>
      <c r="D120" s="3"/>
      <c r="E120" s="3"/>
      <c r="G120" s="3"/>
    </row>
    <row r="121" spans="3:7" ht="13" x14ac:dyDescent="0.15">
      <c r="C121" s="3"/>
      <c r="D121" s="3"/>
      <c r="E121" s="3"/>
      <c r="G121" s="3"/>
    </row>
    <row r="122" spans="3:7" ht="13" x14ac:dyDescent="0.15">
      <c r="C122" s="3"/>
      <c r="D122" s="3"/>
      <c r="E122" s="3"/>
      <c r="G122" s="3"/>
    </row>
    <row r="123" spans="3:7" ht="13" x14ac:dyDescent="0.15">
      <c r="C123" s="3"/>
      <c r="D123" s="3"/>
      <c r="E123" s="3"/>
      <c r="G123" s="3"/>
    </row>
    <row r="124" spans="3:7" ht="13" x14ac:dyDescent="0.15">
      <c r="C124" s="3"/>
      <c r="D124" s="3"/>
      <c r="E124" s="3"/>
      <c r="G124" s="3"/>
    </row>
    <row r="125" spans="3:7" ht="13" x14ac:dyDescent="0.15">
      <c r="C125" s="3"/>
      <c r="D125" s="3"/>
      <c r="E125" s="3"/>
      <c r="G125" s="3"/>
    </row>
    <row r="126" spans="3:7" ht="13" x14ac:dyDescent="0.15">
      <c r="C126" s="3"/>
      <c r="D126" s="3"/>
      <c r="E126" s="3"/>
      <c r="G126" s="3"/>
    </row>
    <row r="127" spans="3:7" ht="13" x14ac:dyDescent="0.15">
      <c r="C127" s="3"/>
      <c r="D127" s="3"/>
      <c r="E127" s="3"/>
      <c r="G127" s="3"/>
    </row>
  </sheetData>
  <mergeCells count="1">
    <mergeCell ref="F1:G1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E13" sqref="E13"/>
    </sheetView>
  </sheetViews>
  <sheetFormatPr baseColWidth="10" defaultColWidth="14.5" defaultRowHeight="12.75" customHeight="1" x14ac:dyDescent="0.15"/>
  <cols>
    <col min="1" max="2" width="17.33203125" customWidth="1"/>
    <col min="3" max="3" width="7.6640625" style="42" bestFit="1" customWidth="1"/>
    <col min="4" max="4" width="9" style="44" customWidth="1"/>
    <col min="5" max="5" width="18.33203125" customWidth="1"/>
    <col min="6" max="20" width="17.33203125" customWidth="1"/>
  </cols>
  <sheetData>
    <row r="1" spans="1:5" ht="28" x14ac:dyDescent="0.15">
      <c r="A1" s="18" t="s">
        <v>5</v>
      </c>
      <c r="B1" s="18" t="s">
        <v>4</v>
      </c>
      <c r="C1" s="41" t="s">
        <v>90</v>
      </c>
      <c r="D1" s="41" t="s">
        <v>78</v>
      </c>
    </row>
    <row r="2" spans="1:5" ht="12.75" customHeight="1" x14ac:dyDescent="0.15">
      <c r="A2" s="1" t="str">
        <f>Expenses!$A$3</f>
        <v>Giving</v>
      </c>
      <c r="B2" s="4">
        <f>SUM(Expenses!C3:C5)</f>
        <v>0</v>
      </c>
      <c r="C2" s="42" t="e">
        <f>B2/$B$15</f>
        <v>#DIV/0!</v>
      </c>
      <c r="D2" s="43" t="s">
        <v>79</v>
      </c>
    </row>
    <row r="3" spans="1:5" ht="12.75" customHeight="1" x14ac:dyDescent="0.15">
      <c r="A3" s="1" t="str">
        <f>Expenses!$A$6</f>
        <v>Savings</v>
      </c>
      <c r="B3" s="4">
        <f>SUM(Expenses!C6:C10)</f>
        <v>0</v>
      </c>
      <c r="C3" s="42" t="e">
        <f t="shared" ref="C3:C13" si="0">B3/$B$15</f>
        <v>#DIV/0!</v>
      </c>
      <c r="D3" s="43" t="s">
        <v>79</v>
      </c>
      <c r="E3" s="5"/>
    </row>
    <row r="4" spans="1:5" ht="12.75" customHeight="1" x14ac:dyDescent="0.15">
      <c r="A4" s="1" t="str">
        <f>Expenses!$A$11</f>
        <v>Housing</v>
      </c>
      <c r="B4" s="4">
        <f>SUM(Expenses!C11:C16)</f>
        <v>0</v>
      </c>
      <c r="C4" s="42" t="e">
        <f t="shared" si="0"/>
        <v>#DIV/0!</v>
      </c>
      <c r="D4" s="44" t="s">
        <v>80</v>
      </c>
    </row>
    <row r="5" spans="1:5" ht="12.75" customHeight="1" x14ac:dyDescent="0.15">
      <c r="A5" s="1" t="str">
        <f>Expenses!$A$17</f>
        <v>Utilities</v>
      </c>
      <c r="B5" s="4">
        <f>SUM(Expenses!C17:C24)</f>
        <v>0</v>
      </c>
      <c r="C5" s="42" t="e">
        <f t="shared" si="0"/>
        <v>#DIV/0!</v>
      </c>
      <c r="D5" s="44" t="s">
        <v>81</v>
      </c>
    </row>
    <row r="6" spans="1:5" ht="12.75" customHeight="1" x14ac:dyDescent="0.15">
      <c r="A6" s="1" t="str">
        <f>Expenses!$A$25</f>
        <v>Food</v>
      </c>
      <c r="B6" s="4">
        <f>SUM(Expenses!C25:C27)</f>
        <v>0</v>
      </c>
      <c r="C6" s="42" t="e">
        <f t="shared" si="0"/>
        <v>#DIV/0!</v>
      </c>
      <c r="D6" s="44" t="s">
        <v>82</v>
      </c>
    </row>
    <row r="7" spans="1:5" ht="12.75" customHeight="1" x14ac:dyDescent="0.15">
      <c r="A7" s="1" t="str">
        <f>Expenses!$A$28</f>
        <v>Clothing</v>
      </c>
      <c r="B7" s="4">
        <f>SUM(Expenses!C28:C30)</f>
        <v>0</v>
      </c>
      <c r="C7" s="42" t="e">
        <f t="shared" si="0"/>
        <v>#DIV/0!</v>
      </c>
      <c r="D7" s="44" t="s">
        <v>83</v>
      </c>
    </row>
    <row r="8" spans="1:5" ht="12.75" customHeight="1" x14ac:dyDescent="0.15">
      <c r="A8" s="1" t="str">
        <f>Expenses!$A$31</f>
        <v>Transportation</v>
      </c>
      <c r="B8" s="4">
        <f>SUM(Expenses!C31:C35)</f>
        <v>0</v>
      </c>
      <c r="C8" s="42" t="e">
        <f t="shared" si="0"/>
        <v>#DIV/0!</v>
      </c>
      <c r="D8" s="44" t="s">
        <v>79</v>
      </c>
    </row>
    <row r="9" spans="1:5" ht="12.75" customHeight="1" x14ac:dyDescent="0.15">
      <c r="A9" s="1" t="str">
        <f>Expenses!$A$36</f>
        <v>Medical/Health</v>
      </c>
      <c r="B9" s="4">
        <f>SUM(Expenses!C36:C42)</f>
        <v>0</v>
      </c>
      <c r="C9" s="42" t="e">
        <f t="shared" si="0"/>
        <v>#DIV/0!</v>
      </c>
      <c r="D9" s="44" t="s">
        <v>81</v>
      </c>
    </row>
    <row r="10" spans="1:5" ht="12.75" customHeight="1" x14ac:dyDescent="0.15">
      <c r="A10" s="1" t="str">
        <f>Expenses!$A$43</f>
        <v>Insurance</v>
      </c>
      <c r="B10" s="4">
        <f>SUM(Expenses!C43:C49)</f>
        <v>0</v>
      </c>
      <c r="C10" s="42" t="e">
        <f t="shared" si="0"/>
        <v>#DIV/0!</v>
      </c>
      <c r="D10" s="44" t="s">
        <v>84</v>
      </c>
    </row>
    <row r="11" spans="1:5" ht="12.75" customHeight="1" x14ac:dyDescent="0.15">
      <c r="A11" s="1" t="str">
        <f>Expenses!$A$50</f>
        <v>Debt</v>
      </c>
      <c r="B11" s="4">
        <f>SUM(Expenses!C50:C56)</f>
        <v>0</v>
      </c>
      <c r="C11" s="42" t="e">
        <f t="shared" si="0"/>
        <v>#DIV/0!</v>
      </c>
      <c r="D11" s="44" t="s">
        <v>81</v>
      </c>
    </row>
    <row r="12" spans="1:5" ht="12.75" customHeight="1" x14ac:dyDescent="0.15">
      <c r="A12" s="1" t="str">
        <f>Expenses!$A$57</f>
        <v>Personal</v>
      </c>
      <c r="B12" s="4">
        <f>SUM(Expenses!C57:C71)</f>
        <v>0</v>
      </c>
      <c r="C12" s="42" t="e">
        <f t="shared" si="0"/>
        <v>#DIV/0!</v>
      </c>
      <c r="D12" s="44" t="s">
        <v>81</v>
      </c>
    </row>
    <row r="13" spans="1:5" ht="12.75" customHeight="1" x14ac:dyDescent="0.15">
      <c r="A13" s="1" t="str">
        <f>Expenses!$A$72</f>
        <v>Recreation</v>
      </c>
      <c r="B13" s="4">
        <f>SUM(Expenses!C72:C76)</f>
        <v>0</v>
      </c>
      <c r="C13" s="42" t="e">
        <f t="shared" si="0"/>
        <v>#DIV/0!</v>
      </c>
      <c r="D13" s="44" t="s">
        <v>81</v>
      </c>
    </row>
    <row r="15" spans="1:5" ht="12.75" customHeight="1" x14ac:dyDescent="0.15">
      <c r="A15" s="5" t="s">
        <v>77</v>
      </c>
      <c r="B15" s="40">
        <f>SUM(B2:B14)</f>
        <v>0</v>
      </c>
      <c r="C15" s="42" t="e">
        <f>SUM(C2:C14)</f>
        <v>#DIV/0!</v>
      </c>
    </row>
    <row r="16" spans="1:5" ht="12.75" customHeight="1" x14ac:dyDescent="0.15">
      <c r="A16" s="5" t="s">
        <v>172</v>
      </c>
      <c r="B16" s="40">
        <f>Income!$D$9</f>
        <v>0</v>
      </c>
    </row>
    <row r="17" spans="1:2" ht="12.75" customHeight="1" x14ac:dyDescent="0.15">
      <c r="A17" s="5" t="s">
        <v>8</v>
      </c>
      <c r="B17" s="40">
        <f>B16-B15</f>
        <v>0</v>
      </c>
    </row>
    <row r="18" spans="1:2" ht="12.75" customHeight="1" x14ac:dyDescent="0.15">
      <c r="A18" s="5"/>
      <c r="B18" s="40"/>
    </row>
  </sheetData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54"/>
  <sheetViews>
    <sheetView topLeftCell="A34" zoomScale="120" zoomScaleNormal="120" workbookViewId="0">
      <selection activeCell="B16" sqref="B16"/>
    </sheetView>
  </sheetViews>
  <sheetFormatPr baseColWidth="10" defaultColWidth="8.83203125" defaultRowHeight="13" x14ac:dyDescent="0.15"/>
  <cols>
    <col min="1" max="1" width="19.5" bestFit="1" customWidth="1"/>
    <col min="2" max="2" width="12" customWidth="1"/>
    <col min="3" max="3" width="7.5" style="54" bestFit="1" customWidth="1"/>
    <col min="4" max="4" width="10.5" style="111" customWidth="1"/>
    <col min="5" max="7" width="10.33203125" customWidth="1"/>
    <col min="8" max="8" width="10.5" style="55" customWidth="1"/>
    <col min="9" max="9" width="10" customWidth="1"/>
    <col min="10" max="10" width="11.5" customWidth="1"/>
    <col min="11" max="11" width="13.33203125" customWidth="1"/>
    <col min="12" max="12" width="12.1640625" customWidth="1"/>
    <col min="13" max="13" width="11.1640625" customWidth="1"/>
    <col min="14" max="14" width="5.1640625" customWidth="1"/>
    <col min="15" max="15" width="60.6640625" customWidth="1"/>
    <col min="16" max="16" width="65.6640625" customWidth="1"/>
  </cols>
  <sheetData>
    <row r="1" spans="1:11" ht="19" x14ac:dyDescent="0.15">
      <c r="A1" s="137" t="s">
        <v>85</v>
      </c>
      <c r="B1" s="137"/>
      <c r="C1" s="137"/>
      <c r="D1" s="137"/>
      <c r="E1" s="137"/>
      <c r="F1" s="124"/>
      <c r="G1" s="124"/>
    </row>
    <row r="2" spans="1:11" ht="32" x14ac:dyDescent="0.15">
      <c r="A2" s="45" t="s">
        <v>36</v>
      </c>
      <c r="B2" s="46" t="s">
        <v>124</v>
      </c>
      <c r="C2" s="51" t="s">
        <v>88</v>
      </c>
      <c r="D2" s="119" t="s">
        <v>86</v>
      </c>
      <c r="E2" s="46" t="s">
        <v>87</v>
      </c>
      <c r="F2" s="125" t="s">
        <v>88</v>
      </c>
      <c r="G2" s="126" t="s">
        <v>179</v>
      </c>
      <c r="H2" s="56" t="s">
        <v>92</v>
      </c>
      <c r="J2" s="5"/>
      <c r="K2" s="5"/>
    </row>
    <row r="3" spans="1:11" x14ac:dyDescent="0.15">
      <c r="A3" s="49" t="s">
        <v>146</v>
      </c>
      <c r="B3" s="47"/>
      <c r="C3" s="52"/>
      <c r="D3" s="120"/>
      <c r="E3" s="47"/>
      <c r="F3" s="47">
        <f t="shared" ref="F3:F8" si="0">B3*C3/12</f>
        <v>0</v>
      </c>
      <c r="G3" s="47">
        <f t="shared" ref="G3:G8" si="1">E3-F3</f>
        <v>0</v>
      </c>
      <c r="I3" s="5"/>
      <c r="J3" s="111"/>
      <c r="K3" s="111"/>
    </row>
    <row r="4" spans="1:11" x14ac:dyDescent="0.15">
      <c r="A4" s="49" t="s">
        <v>147</v>
      </c>
      <c r="B4" s="47"/>
      <c r="C4" s="52"/>
      <c r="D4" s="120"/>
      <c r="E4" s="47"/>
      <c r="F4" s="47">
        <f t="shared" si="0"/>
        <v>0</v>
      </c>
      <c r="G4" s="47">
        <f t="shared" si="1"/>
        <v>0</v>
      </c>
      <c r="I4" s="5"/>
      <c r="J4" s="112"/>
      <c r="K4" s="112"/>
    </row>
    <row r="5" spans="1:11" x14ac:dyDescent="0.15">
      <c r="A5" s="49" t="s">
        <v>148</v>
      </c>
      <c r="B5" s="47"/>
      <c r="C5" s="52"/>
      <c r="D5" s="120"/>
      <c r="E5" s="47"/>
      <c r="F5" s="47">
        <f t="shared" si="0"/>
        <v>0</v>
      </c>
      <c r="G5" s="47">
        <f t="shared" si="1"/>
        <v>0</v>
      </c>
      <c r="I5" s="5"/>
      <c r="J5" s="112"/>
      <c r="K5" s="112"/>
    </row>
    <row r="6" spans="1:11" x14ac:dyDescent="0.15">
      <c r="A6" s="49" t="s">
        <v>156</v>
      </c>
      <c r="B6" s="47"/>
      <c r="C6" s="52"/>
      <c r="D6" s="120"/>
      <c r="E6" s="47"/>
      <c r="F6" s="47">
        <f t="shared" si="0"/>
        <v>0</v>
      </c>
      <c r="G6" s="47">
        <f t="shared" si="1"/>
        <v>0</v>
      </c>
      <c r="I6" s="5"/>
      <c r="J6" s="112"/>
      <c r="K6" s="112"/>
    </row>
    <row r="7" spans="1:11" x14ac:dyDescent="0.15">
      <c r="A7" s="49" t="s">
        <v>156</v>
      </c>
      <c r="B7" s="47"/>
      <c r="C7" s="52"/>
      <c r="D7" s="120"/>
      <c r="E7" s="47"/>
      <c r="F7" s="47">
        <f t="shared" si="0"/>
        <v>0</v>
      </c>
      <c r="G7" s="47">
        <f t="shared" si="1"/>
        <v>0</v>
      </c>
      <c r="I7" s="5"/>
      <c r="J7" s="112"/>
      <c r="K7" s="112"/>
    </row>
    <row r="8" spans="1:11" x14ac:dyDescent="0.15">
      <c r="A8" s="49" t="s">
        <v>156</v>
      </c>
      <c r="B8" s="47"/>
      <c r="C8" s="52"/>
      <c r="D8" s="120"/>
      <c r="E8" s="47"/>
      <c r="F8" s="47">
        <f t="shared" si="0"/>
        <v>0</v>
      </c>
      <c r="G8" s="47">
        <f t="shared" si="1"/>
        <v>0</v>
      </c>
      <c r="I8" s="5"/>
      <c r="J8" s="112"/>
      <c r="K8" s="112"/>
    </row>
    <row r="9" spans="1:11" ht="14" x14ac:dyDescent="0.15">
      <c r="A9" s="5" t="s">
        <v>155</v>
      </c>
      <c r="B9" s="47">
        <f>SUM(B3:B8)</f>
        <v>0</v>
      </c>
      <c r="C9" s="52"/>
      <c r="D9" s="120"/>
      <c r="E9" s="47"/>
      <c r="F9" s="47">
        <f>SUM(F3:F8)</f>
        <v>0</v>
      </c>
      <c r="G9" s="47">
        <f>SUM(G3:G8)</f>
        <v>0</v>
      </c>
      <c r="I9" s="5"/>
      <c r="J9" s="112"/>
      <c r="K9" s="112"/>
    </row>
    <row r="10" spans="1:11" x14ac:dyDescent="0.15">
      <c r="A10" s="49"/>
      <c r="B10" s="47"/>
      <c r="C10" s="52"/>
      <c r="D10" s="120"/>
      <c r="E10" s="47"/>
      <c r="F10" s="47"/>
      <c r="G10" s="47"/>
      <c r="I10" s="5"/>
      <c r="J10" s="112"/>
      <c r="K10" s="112"/>
    </row>
    <row r="11" spans="1:11" x14ac:dyDescent="0.15">
      <c r="A11" s="49" t="s">
        <v>149</v>
      </c>
      <c r="B11" s="47"/>
      <c r="C11" s="52"/>
      <c r="D11" s="120"/>
      <c r="E11" s="47"/>
      <c r="F11" s="47">
        <f>B11*C11/12</f>
        <v>0</v>
      </c>
      <c r="G11" s="47">
        <f>E11-F11</f>
        <v>0</v>
      </c>
      <c r="I11" s="5"/>
      <c r="J11" s="112"/>
      <c r="K11" s="112"/>
    </row>
    <row r="12" spans="1:11" x14ac:dyDescent="0.15">
      <c r="A12" s="49" t="s">
        <v>150</v>
      </c>
      <c r="B12" s="47"/>
      <c r="C12" s="52"/>
      <c r="D12" s="120"/>
      <c r="E12" s="47"/>
      <c r="F12" s="47">
        <f>B12*C12/12</f>
        <v>0</v>
      </c>
      <c r="G12" s="47">
        <f>E12-F12</f>
        <v>0</v>
      </c>
      <c r="I12" s="5"/>
      <c r="J12" s="112"/>
      <c r="K12" s="112"/>
    </row>
    <row r="13" spans="1:11" x14ac:dyDescent="0.15">
      <c r="A13" s="49" t="s">
        <v>157</v>
      </c>
      <c r="B13" s="47"/>
      <c r="C13" s="52"/>
      <c r="D13" s="120"/>
      <c r="E13" s="47"/>
      <c r="F13" s="47">
        <f>B13*C13/12</f>
        <v>0</v>
      </c>
      <c r="G13" s="47">
        <f>E13-F13</f>
        <v>0</v>
      </c>
      <c r="I13" s="5"/>
      <c r="J13" s="112"/>
      <c r="K13" s="112"/>
    </row>
    <row r="14" spans="1:11" x14ac:dyDescent="0.15">
      <c r="A14" s="49" t="s">
        <v>158</v>
      </c>
      <c r="B14" s="47"/>
      <c r="C14" s="52"/>
      <c r="D14" s="120"/>
      <c r="E14" s="47"/>
      <c r="F14" s="47">
        <f>B14*C14/12</f>
        <v>0</v>
      </c>
      <c r="G14" s="47">
        <f>E14-F14</f>
        <v>0</v>
      </c>
      <c r="I14" s="5"/>
      <c r="J14" s="112"/>
      <c r="K14" s="112"/>
    </row>
    <row r="15" spans="1:11" x14ac:dyDescent="0.15">
      <c r="A15" s="49" t="s">
        <v>180</v>
      </c>
      <c r="B15" s="47">
        <f>SUM(B11:B14)</f>
        <v>0</v>
      </c>
      <c r="C15" s="52"/>
      <c r="D15" s="120"/>
      <c r="E15" s="47"/>
      <c r="F15" s="47">
        <f>SUM(F11:F14)</f>
        <v>0</v>
      </c>
      <c r="G15" s="47">
        <f>SUM(G11:G14)</f>
        <v>0</v>
      </c>
      <c r="I15" s="5"/>
      <c r="J15" s="112"/>
      <c r="K15" s="112"/>
    </row>
    <row r="16" spans="1:11" x14ac:dyDescent="0.15">
      <c r="A16" s="113" t="s">
        <v>159</v>
      </c>
      <c r="B16" s="114">
        <f>SUM(B15,B9)</f>
        <v>0</v>
      </c>
      <c r="C16" s="52"/>
      <c r="D16" s="120"/>
      <c r="E16" s="47"/>
      <c r="F16" s="47"/>
      <c r="G16" s="47"/>
      <c r="I16" s="5"/>
      <c r="J16" s="112"/>
      <c r="K16" s="112"/>
    </row>
    <row r="17" spans="1:11" x14ac:dyDescent="0.15">
      <c r="A17" s="49"/>
      <c r="B17" s="47"/>
      <c r="C17" s="52"/>
      <c r="D17" s="120"/>
      <c r="E17" s="47"/>
      <c r="F17" s="47"/>
      <c r="G17" s="47"/>
      <c r="I17" s="5"/>
      <c r="J17" s="112"/>
      <c r="K17" s="112"/>
    </row>
    <row r="18" spans="1:11" x14ac:dyDescent="0.15">
      <c r="A18" s="49" t="s">
        <v>161</v>
      </c>
      <c r="B18" s="47"/>
      <c r="C18" s="52"/>
      <c r="D18" s="120"/>
      <c r="E18" s="47"/>
      <c r="F18" s="47">
        <f>B18*C18/12</f>
        <v>0</v>
      </c>
      <c r="G18" s="47">
        <f>E18-F18</f>
        <v>0</v>
      </c>
      <c r="I18" s="5"/>
      <c r="J18" s="112"/>
      <c r="K18" s="112"/>
    </row>
    <row r="19" spans="1:11" x14ac:dyDescent="0.15">
      <c r="A19" s="49" t="s">
        <v>160</v>
      </c>
      <c r="B19" s="47"/>
      <c r="C19" s="52"/>
      <c r="D19" s="120"/>
      <c r="E19" s="47"/>
      <c r="F19" s="47">
        <f>B19*C19/12</f>
        <v>0</v>
      </c>
      <c r="G19" s="47">
        <f>E19-F19</f>
        <v>0</v>
      </c>
      <c r="I19" s="5"/>
      <c r="J19" s="112"/>
      <c r="K19" s="112"/>
    </row>
    <row r="20" spans="1:11" x14ac:dyDescent="0.15">
      <c r="A20" s="113" t="s">
        <v>162</v>
      </c>
      <c r="B20" s="114">
        <f>SUM(B18:B19)</f>
        <v>0</v>
      </c>
      <c r="C20" s="52"/>
      <c r="D20" s="120"/>
      <c r="E20" s="47"/>
      <c r="F20" s="47">
        <f>SUM(F18:F19)</f>
        <v>0</v>
      </c>
      <c r="G20" s="47">
        <f>SUM(G18:G19)</f>
        <v>0</v>
      </c>
      <c r="I20" s="5"/>
      <c r="J20" s="112"/>
      <c r="K20" s="112"/>
    </row>
    <row r="21" spans="1:11" x14ac:dyDescent="0.15">
      <c r="A21" s="49"/>
      <c r="B21" s="47"/>
      <c r="C21" s="52"/>
      <c r="D21" s="120"/>
      <c r="E21" s="47"/>
      <c r="F21" s="47"/>
      <c r="G21" s="47"/>
      <c r="I21" s="5"/>
      <c r="J21" s="112"/>
      <c r="K21" s="112"/>
    </row>
    <row r="22" spans="1:11" x14ac:dyDescent="0.15">
      <c r="A22" s="49" t="s">
        <v>151</v>
      </c>
      <c r="B22" s="47"/>
      <c r="C22" s="52"/>
      <c r="D22" s="120"/>
      <c r="E22" s="47"/>
      <c r="F22" s="47">
        <f t="shared" ref="F22:F28" si="2">B22*C22/12</f>
        <v>0</v>
      </c>
      <c r="G22" s="47">
        <f t="shared" ref="G22:G28" si="3">E22-F22</f>
        <v>0</v>
      </c>
      <c r="H22" s="116"/>
      <c r="I22" s="5"/>
      <c r="J22" s="112"/>
      <c r="K22" s="112"/>
    </row>
    <row r="23" spans="1:11" x14ac:dyDescent="0.15">
      <c r="A23" s="49" t="s">
        <v>152</v>
      </c>
      <c r="B23" s="47"/>
      <c r="C23" s="52"/>
      <c r="D23" s="120"/>
      <c r="E23" s="47"/>
      <c r="F23" s="47">
        <f t="shared" si="2"/>
        <v>0</v>
      </c>
      <c r="G23" s="47">
        <f t="shared" si="3"/>
        <v>0</v>
      </c>
      <c r="I23" s="5"/>
      <c r="J23" s="112"/>
      <c r="K23" s="112"/>
    </row>
    <row r="24" spans="1:11" x14ac:dyDescent="0.15">
      <c r="A24" s="49" t="s">
        <v>153</v>
      </c>
      <c r="B24" s="47"/>
      <c r="C24" s="52"/>
      <c r="D24" s="121"/>
      <c r="E24" s="47"/>
      <c r="F24" s="47">
        <f t="shared" si="2"/>
        <v>0</v>
      </c>
      <c r="G24" s="47">
        <f t="shared" si="3"/>
        <v>0</v>
      </c>
    </row>
    <row r="25" spans="1:11" x14ac:dyDescent="0.15">
      <c r="A25" s="8" t="s">
        <v>154</v>
      </c>
      <c r="B25" s="47"/>
      <c r="C25" s="52"/>
      <c r="D25" s="121"/>
      <c r="E25" s="47"/>
      <c r="F25" s="47">
        <f t="shared" si="2"/>
        <v>0</v>
      </c>
      <c r="G25" s="47">
        <f t="shared" si="3"/>
        <v>0</v>
      </c>
    </row>
    <row r="26" spans="1:11" x14ac:dyDescent="0.15">
      <c r="A26" s="49" t="s">
        <v>163</v>
      </c>
      <c r="B26" s="47"/>
      <c r="C26" s="52"/>
      <c r="D26" s="121"/>
      <c r="E26" s="47"/>
      <c r="F26" s="47">
        <f t="shared" si="2"/>
        <v>0</v>
      </c>
      <c r="G26" s="47">
        <f t="shared" si="3"/>
        <v>0</v>
      </c>
    </row>
    <row r="27" spans="1:11" x14ac:dyDescent="0.15">
      <c r="A27" s="49" t="s">
        <v>164</v>
      </c>
      <c r="B27" s="47"/>
      <c r="C27" s="52"/>
      <c r="D27" s="121"/>
      <c r="E27" s="47"/>
      <c r="F27" s="47">
        <f t="shared" si="2"/>
        <v>0</v>
      </c>
      <c r="G27" s="47">
        <f t="shared" si="3"/>
        <v>0</v>
      </c>
    </row>
    <row r="28" spans="1:11" x14ac:dyDescent="0.15">
      <c r="A28" s="49" t="s">
        <v>165</v>
      </c>
      <c r="B28" s="47"/>
      <c r="C28" s="52"/>
      <c r="D28" s="121"/>
      <c r="E28" s="47"/>
      <c r="F28" s="47">
        <f t="shared" si="2"/>
        <v>0</v>
      </c>
      <c r="G28" s="47">
        <f t="shared" si="3"/>
        <v>0</v>
      </c>
    </row>
    <row r="29" spans="1:11" x14ac:dyDescent="0.15">
      <c r="A29" s="113" t="s">
        <v>166</v>
      </c>
      <c r="B29" s="114">
        <f>SUM(B22:B28)</f>
        <v>0</v>
      </c>
      <c r="C29" s="52"/>
      <c r="D29" s="121"/>
      <c r="E29" s="47"/>
      <c r="F29" s="47">
        <f>SUM(F22:F28)</f>
        <v>0</v>
      </c>
      <c r="G29" s="47">
        <f>SUM(G22:G28)</f>
        <v>0</v>
      </c>
    </row>
    <row r="30" spans="1:11" x14ac:dyDescent="0.15">
      <c r="A30" s="113"/>
      <c r="B30" s="114"/>
      <c r="C30" s="52"/>
      <c r="D30" s="121"/>
      <c r="E30" s="47"/>
      <c r="F30" s="47"/>
      <c r="G30" s="47"/>
    </row>
    <row r="31" spans="1:11" x14ac:dyDescent="0.15">
      <c r="A31" s="49" t="s">
        <v>167</v>
      </c>
      <c r="B31" s="47"/>
      <c r="C31" s="52"/>
      <c r="D31" s="121"/>
      <c r="E31" s="47"/>
      <c r="F31" s="47">
        <f>B31*C31/12</f>
        <v>0</v>
      </c>
      <c r="G31" s="47">
        <f>E31-F31</f>
        <v>0</v>
      </c>
    </row>
    <row r="32" spans="1:11" x14ac:dyDescent="0.15">
      <c r="A32" s="49" t="s">
        <v>170</v>
      </c>
      <c r="B32" s="47"/>
      <c r="C32" s="52"/>
      <c r="D32" s="121"/>
      <c r="E32" s="47"/>
      <c r="F32" s="47">
        <f>B32*C32/12</f>
        <v>0</v>
      </c>
      <c r="G32" s="47">
        <f>E32-F32</f>
        <v>0</v>
      </c>
    </row>
    <row r="33" spans="1:16" x14ac:dyDescent="0.15">
      <c r="A33" s="49" t="s">
        <v>168</v>
      </c>
      <c r="B33" s="47"/>
      <c r="C33" s="52"/>
      <c r="D33" s="121"/>
      <c r="E33" s="47"/>
      <c r="F33" s="47">
        <f>B33*C33/12</f>
        <v>0</v>
      </c>
      <c r="G33" s="47">
        <f>E33-F33</f>
        <v>0</v>
      </c>
    </row>
    <row r="34" spans="1:16" ht="15" x14ac:dyDescent="0.2">
      <c r="A34" s="49" t="s">
        <v>168</v>
      </c>
      <c r="B34" s="48"/>
      <c r="C34" s="53"/>
      <c r="D34" s="122"/>
      <c r="E34" s="47"/>
      <c r="F34" s="47">
        <f>B34*C34/12</f>
        <v>0</v>
      </c>
      <c r="G34" s="47">
        <f>E34-F34</f>
        <v>0</v>
      </c>
    </row>
    <row r="35" spans="1:16" ht="14.5" customHeight="1" x14ac:dyDescent="0.15">
      <c r="A35" s="17" t="s">
        <v>169</v>
      </c>
      <c r="B35" s="115">
        <f>SUM(B31:B34)</f>
        <v>0</v>
      </c>
      <c r="F35">
        <f>SUM(F31:F34)</f>
        <v>0</v>
      </c>
      <c r="G35">
        <f>SUM(G31:G34)</f>
        <v>0</v>
      </c>
    </row>
    <row r="36" spans="1:16" ht="14.5" customHeight="1" x14ac:dyDescent="0.15">
      <c r="A36" s="17"/>
      <c r="B36" s="115"/>
    </row>
    <row r="37" spans="1:16" ht="14.5" customHeight="1" x14ac:dyDescent="0.15">
      <c r="A37" s="5" t="s">
        <v>171</v>
      </c>
      <c r="B37" s="115"/>
      <c r="F37" s="40">
        <f>B37*C37/12</f>
        <v>0</v>
      </c>
      <c r="G37" s="40">
        <f>E37-F37</f>
        <v>0</v>
      </c>
    </row>
    <row r="38" spans="1:16" ht="14.5" customHeight="1" x14ac:dyDescent="0.15">
      <c r="A38" s="5" t="s">
        <v>171</v>
      </c>
      <c r="B38" s="115"/>
      <c r="F38" s="40">
        <f>B38*C38/12</f>
        <v>0</v>
      </c>
      <c r="G38" s="40">
        <f>E38-F38</f>
        <v>0</v>
      </c>
    </row>
    <row r="39" spans="1:16" ht="14" x14ac:dyDescent="0.15">
      <c r="A39" s="5" t="s">
        <v>171</v>
      </c>
      <c r="F39" s="40">
        <f>B39*C39/12</f>
        <v>0</v>
      </c>
      <c r="G39" s="40">
        <f>E39-F39</f>
        <v>0</v>
      </c>
    </row>
    <row r="40" spans="1:16" ht="14" x14ac:dyDescent="0.15">
      <c r="A40" s="17" t="s">
        <v>6</v>
      </c>
      <c r="B40" s="115">
        <f>SUM(B37:B39,B35,B29,B20,B16)</f>
        <v>0</v>
      </c>
      <c r="D40" s="111">
        <f>SUM(D3:D39)</f>
        <v>0</v>
      </c>
      <c r="F40" s="40">
        <f>SUM(F37:F39,F35,F29,F20,F16)</f>
        <v>0</v>
      </c>
      <c r="G40" s="40">
        <f>SUM(G37:G39,G35,G29,G20,G16)</f>
        <v>0</v>
      </c>
    </row>
    <row r="42" spans="1:16" ht="14" x14ac:dyDescent="0.15">
      <c r="A42" s="5" t="s">
        <v>173</v>
      </c>
    </row>
    <row r="47" spans="1:16" x14ac:dyDescent="0.15">
      <c r="P47" s="5"/>
    </row>
    <row r="48" spans="1:16" x14ac:dyDescent="0.15">
      <c r="P48" s="5"/>
    </row>
    <row r="154" spans="10:15" x14ac:dyDescent="0.15">
      <c r="J154" s="8"/>
      <c r="K154" s="8"/>
      <c r="L154" s="8"/>
      <c r="M154" s="50"/>
      <c r="N154" s="50"/>
      <c r="O154" s="50"/>
    </row>
  </sheetData>
  <sortState xmlns:xlrd2="http://schemas.microsoft.com/office/spreadsheetml/2017/richdata2" ref="A3:F8">
    <sortCondition ref="B3:B8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42"/>
  <sheetViews>
    <sheetView topLeftCell="A4" workbookViewId="0">
      <selection activeCell="C18" sqref="C18:C20"/>
    </sheetView>
  </sheetViews>
  <sheetFormatPr baseColWidth="10" defaultColWidth="8.83203125" defaultRowHeight="15" x14ac:dyDescent="0.2"/>
  <cols>
    <col min="1" max="1" width="7.33203125" style="66" customWidth="1"/>
    <col min="2" max="2" width="17.83203125" style="60" customWidth="1"/>
    <col min="3" max="3" width="14" style="67" customWidth="1"/>
    <col min="4" max="4" width="19.6640625" style="60" customWidth="1"/>
    <col min="5" max="5" width="12.6640625" style="67" customWidth="1"/>
    <col min="6" max="6" width="18.1640625" style="60" bestFit="1" customWidth="1"/>
    <col min="7" max="7" width="14.1640625" style="67" customWidth="1"/>
    <col min="8" max="8" width="18.1640625" style="60" bestFit="1" customWidth="1"/>
    <col min="9" max="9" width="12.1640625" style="67" bestFit="1" customWidth="1"/>
    <col min="10" max="10" width="18.1640625" style="60" bestFit="1" customWidth="1"/>
    <col min="11" max="11" width="13.83203125" style="67" customWidth="1"/>
    <col min="12" max="12" width="18.1640625" style="60" bestFit="1" customWidth="1"/>
    <col min="13" max="13" width="14" style="67" customWidth="1"/>
    <col min="14" max="14" width="18.1640625" style="60" bestFit="1" customWidth="1"/>
    <col min="15" max="15" width="12.1640625" style="60" bestFit="1" customWidth="1"/>
    <col min="16" max="16" width="18.1640625" style="60" bestFit="1" customWidth="1"/>
    <col min="17" max="17" width="12.1640625" style="60" bestFit="1" customWidth="1"/>
    <col min="18" max="18" width="18.1640625" style="60" bestFit="1" customWidth="1"/>
    <col min="19" max="19" width="12.1640625" style="60" bestFit="1" customWidth="1"/>
    <col min="20" max="20" width="18.1640625" style="60" bestFit="1" customWidth="1"/>
    <col min="21" max="21" width="12.1640625" style="60" bestFit="1" customWidth="1"/>
    <col min="22" max="22" width="18.1640625" style="60" bestFit="1" customWidth="1"/>
    <col min="23" max="23" width="12.1640625" style="60" bestFit="1" customWidth="1"/>
    <col min="24" max="24" width="18.1640625" style="60" bestFit="1" customWidth="1"/>
    <col min="25" max="25" width="12.1640625" style="60" bestFit="1" customWidth="1"/>
    <col min="26" max="26" width="18.1640625" style="60" bestFit="1" customWidth="1"/>
    <col min="27" max="27" width="12.1640625" style="60" bestFit="1" customWidth="1"/>
    <col min="28" max="28" width="18.1640625" style="60" bestFit="1" customWidth="1"/>
    <col min="29" max="29" width="12.1640625" style="60" bestFit="1" customWidth="1"/>
    <col min="30" max="30" width="18.1640625" style="60" bestFit="1" customWidth="1"/>
    <col min="31" max="31" width="12.1640625" style="60" bestFit="1" customWidth="1"/>
    <col min="32" max="32" width="18.1640625" style="60" bestFit="1" customWidth="1"/>
    <col min="33" max="33" width="12.1640625" style="60" bestFit="1" customWidth="1"/>
    <col min="34" max="16384" width="8.83203125" style="60"/>
  </cols>
  <sheetData>
    <row r="1" spans="1:13" ht="21" x14ac:dyDescent="0.25">
      <c r="A1" s="138" t="s">
        <v>93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9" x14ac:dyDescent="0.35">
      <c r="A2" s="61"/>
      <c r="B2" s="62"/>
      <c r="C2" s="63"/>
      <c r="D2" s="62"/>
      <c r="E2" s="63"/>
      <c r="F2" s="62"/>
      <c r="G2" s="63"/>
      <c r="H2" s="62"/>
      <c r="I2" s="63"/>
      <c r="J2" s="62"/>
      <c r="K2" s="64" t="s">
        <v>91</v>
      </c>
      <c r="L2" s="62"/>
      <c r="M2" s="63"/>
    </row>
    <row r="3" spans="1:13" x14ac:dyDescent="0.2">
      <c r="A3" s="61"/>
      <c r="B3" s="62"/>
      <c r="C3" s="63"/>
      <c r="D3" s="62"/>
      <c r="E3" s="63"/>
      <c r="F3" s="62"/>
      <c r="G3" s="63"/>
      <c r="H3" s="62"/>
      <c r="I3" s="63"/>
      <c r="J3" s="62"/>
      <c r="K3" s="65" t="s">
        <v>94</v>
      </c>
      <c r="L3" s="62"/>
      <c r="M3" s="63"/>
    </row>
    <row r="4" spans="1:13" x14ac:dyDescent="0.2">
      <c r="A4" s="61"/>
      <c r="B4" s="62"/>
      <c r="C4" s="63"/>
      <c r="D4" s="62"/>
      <c r="E4" s="63"/>
      <c r="F4" s="62"/>
      <c r="G4" s="63"/>
      <c r="H4" s="62"/>
      <c r="I4" s="63"/>
      <c r="J4" s="62"/>
      <c r="K4" s="65" t="s">
        <v>95</v>
      </c>
      <c r="L4" s="62"/>
      <c r="M4" s="63"/>
    </row>
    <row r="5" spans="1:13" x14ac:dyDescent="0.2">
      <c r="A5" s="61"/>
      <c r="B5" s="62"/>
      <c r="C5" s="63"/>
      <c r="D5" s="62"/>
      <c r="E5" s="63"/>
      <c r="F5" s="62"/>
      <c r="G5" s="63"/>
      <c r="H5" s="62"/>
      <c r="I5" s="63"/>
      <c r="J5" s="62"/>
      <c r="K5" s="65" t="s">
        <v>96</v>
      </c>
      <c r="L5" s="62"/>
      <c r="M5" s="63"/>
    </row>
    <row r="6" spans="1:13" x14ac:dyDescent="0.2">
      <c r="A6" s="61"/>
      <c r="B6" s="62"/>
      <c r="C6" s="63"/>
      <c r="D6" s="62"/>
      <c r="E6" s="63"/>
      <c r="F6" s="62"/>
      <c r="G6" s="63"/>
      <c r="H6" s="62"/>
      <c r="I6" s="63"/>
      <c r="J6" s="62"/>
      <c r="K6" s="65" t="s">
        <v>97</v>
      </c>
      <c r="L6" s="62"/>
      <c r="M6" s="63"/>
    </row>
    <row r="7" spans="1:13" x14ac:dyDescent="0.2">
      <c r="A7" s="61"/>
      <c r="B7" s="62"/>
      <c r="C7" s="63"/>
      <c r="D7" s="62"/>
      <c r="E7" s="63"/>
      <c r="F7" s="62"/>
      <c r="G7" s="63"/>
      <c r="H7" s="62"/>
      <c r="I7" s="63"/>
      <c r="J7" s="62"/>
      <c r="K7" s="65" t="s">
        <v>98</v>
      </c>
      <c r="L7" s="62"/>
      <c r="M7" s="63"/>
    </row>
    <row r="8" spans="1:13" x14ac:dyDescent="0.2">
      <c r="A8" s="61"/>
      <c r="B8" s="62"/>
      <c r="C8" s="63"/>
      <c r="D8" s="62"/>
      <c r="E8" s="63"/>
      <c r="F8" s="62"/>
      <c r="G8" s="63"/>
      <c r="H8" s="62"/>
      <c r="I8" s="63"/>
      <c r="J8" s="62"/>
      <c r="K8" s="65" t="s">
        <v>99</v>
      </c>
      <c r="L8" s="62"/>
      <c r="M8" s="63"/>
    </row>
    <row r="9" spans="1:13" x14ac:dyDescent="0.2">
      <c r="A9" s="61"/>
      <c r="B9" s="62"/>
      <c r="C9" s="63"/>
      <c r="D9" s="62"/>
      <c r="E9" s="63"/>
      <c r="F9" s="62"/>
      <c r="G9" s="63"/>
      <c r="H9" s="62"/>
      <c r="I9" s="63"/>
      <c r="J9" s="62"/>
      <c r="K9" s="65" t="s">
        <v>100</v>
      </c>
      <c r="L9" s="62"/>
      <c r="M9" s="63"/>
    </row>
    <row r="10" spans="1:13" x14ac:dyDescent="0.2">
      <c r="A10" s="61"/>
      <c r="B10" s="62"/>
      <c r="C10" s="63"/>
      <c r="D10" s="62"/>
      <c r="E10" s="63"/>
      <c r="F10" s="62"/>
      <c r="G10" s="63"/>
      <c r="H10" s="62"/>
      <c r="I10" s="63"/>
      <c r="J10" s="62"/>
      <c r="K10" s="65" t="s">
        <v>101</v>
      </c>
      <c r="L10" s="62"/>
      <c r="M10" s="63"/>
    </row>
    <row r="11" spans="1:13" ht="16" thickBot="1" x14ac:dyDescent="0.25">
      <c r="A11" s="61"/>
      <c r="B11" s="62"/>
      <c r="C11" s="63"/>
      <c r="D11" s="62"/>
      <c r="E11" s="63"/>
      <c r="F11" s="62"/>
      <c r="G11" s="63"/>
      <c r="H11" s="62"/>
      <c r="I11" s="63"/>
      <c r="J11" s="62"/>
      <c r="K11" s="65" t="s">
        <v>102</v>
      </c>
      <c r="L11" s="62"/>
      <c r="M11" s="63"/>
    </row>
    <row r="12" spans="1:13" ht="19" x14ac:dyDescent="0.25">
      <c r="B12" s="139" t="s">
        <v>103</v>
      </c>
      <c r="C12" s="139"/>
      <c r="D12" s="139"/>
      <c r="F12" s="68"/>
      <c r="G12" s="69" t="s">
        <v>104</v>
      </c>
      <c r="H12" s="70"/>
      <c r="I12" s="71" t="s">
        <v>105</v>
      </c>
      <c r="J12" s="72"/>
      <c r="K12" s="63"/>
      <c r="L12" s="140" t="s">
        <v>106</v>
      </c>
      <c r="M12" s="140"/>
    </row>
    <row r="13" spans="1:13" ht="17" thickBot="1" x14ac:dyDescent="0.25">
      <c r="B13" s="139"/>
      <c r="C13" s="139"/>
      <c r="D13" s="139"/>
      <c r="F13" s="73"/>
      <c r="G13" s="74" t="s">
        <v>107</v>
      </c>
      <c r="H13" s="75"/>
      <c r="I13" s="76"/>
      <c r="J13" s="77"/>
    </row>
    <row r="15" spans="1:13" ht="19" x14ac:dyDescent="0.2">
      <c r="B15" s="78" t="s">
        <v>108</v>
      </c>
      <c r="M15" s="79" t="s">
        <v>109</v>
      </c>
    </row>
    <row r="16" spans="1:13" ht="16" thickBot="1" x14ac:dyDescent="0.25"/>
    <row r="17" spans="1:33" ht="16" x14ac:dyDescent="0.2">
      <c r="B17" s="80" t="s">
        <v>110</v>
      </c>
      <c r="C17" s="81"/>
      <c r="D17" s="82" t="s">
        <v>89</v>
      </c>
      <c r="E17" s="81"/>
      <c r="F17" s="82" t="s">
        <v>63</v>
      </c>
      <c r="G17" s="83"/>
      <c r="H17" s="82" t="s">
        <v>111</v>
      </c>
      <c r="I17" s="83"/>
      <c r="J17" s="82" t="s">
        <v>112</v>
      </c>
      <c r="K17" s="83"/>
      <c r="L17" s="84" t="s">
        <v>113</v>
      </c>
      <c r="M17" s="85"/>
      <c r="N17" s="82" t="s">
        <v>114</v>
      </c>
      <c r="O17" s="86"/>
      <c r="P17" s="82" t="s">
        <v>115</v>
      </c>
      <c r="Q17" s="86"/>
      <c r="R17" s="82" t="s">
        <v>116</v>
      </c>
      <c r="S17" s="86"/>
      <c r="T17" s="82" t="s">
        <v>117</v>
      </c>
      <c r="U17" s="86"/>
      <c r="V17" s="82" t="s">
        <v>118</v>
      </c>
      <c r="W17" s="86"/>
      <c r="X17" s="82" t="s">
        <v>119</v>
      </c>
      <c r="Y17" s="86"/>
      <c r="Z17" s="82" t="s">
        <v>120</v>
      </c>
      <c r="AA17" s="86"/>
      <c r="AB17" s="82" t="s">
        <v>121</v>
      </c>
      <c r="AC17" s="86"/>
      <c r="AD17" s="82" t="s">
        <v>122</v>
      </c>
      <c r="AE17" s="86"/>
      <c r="AF17" s="82" t="s">
        <v>123</v>
      </c>
      <c r="AG17" s="87"/>
    </row>
    <row r="18" spans="1:33" x14ac:dyDescent="0.2">
      <c r="B18" s="88" t="s">
        <v>124</v>
      </c>
      <c r="C18" s="89"/>
      <c r="D18" s="90" t="s">
        <v>124</v>
      </c>
      <c r="E18" s="89"/>
      <c r="F18" s="90" t="s">
        <v>124</v>
      </c>
      <c r="G18" s="89"/>
      <c r="H18" s="90" t="s">
        <v>124</v>
      </c>
      <c r="I18" s="89"/>
      <c r="J18" s="90" t="s">
        <v>124</v>
      </c>
      <c r="K18" s="89"/>
      <c r="L18" s="60" t="s">
        <v>124</v>
      </c>
      <c r="M18" s="91">
        <v>0</v>
      </c>
      <c r="N18" s="90" t="s">
        <v>124</v>
      </c>
      <c r="O18" s="89">
        <v>0</v>
      </c>
      <c r="P18" s="90" t="s">
        <v>124</v>
      </c>
      <c r="Q18" s="89">
        <v>0</v>
      </c>
      <c r="R18" s="90" t="s">
        <v>124</v>
      </c>
      <c r="S18" s="89">
        <v>0</v>
      </c>
      <c r="T18" s="90" t="s">
        <v>124</v>
      </c>
      <c r="U18" s="89">
        <v>0</v>
      </c>
      <c r="V18" s="90" t="s">
        <v>124</v>
      </c>
      <c r="W18" s="89">
        <v>0</v>
      </c>
      <c r="X18" s="90" t="s">
        <v>124</v>
      </c>
      <c r="Y18" s="89">
        <v>0</v>
      </c>
      <c r="Z18" s="90" t="s">
        <v>124</v>
      </c>
      <c r="AA18" s="89">
        <v>0</v>
      </c>
      <c r="AB18" s="90" t="s">
        <v>124</v>
      </c>
      <c r="AC18" s="89">
        <v>0</v>
      </c>
      <c r="AD18" s="90" t="s">
        <v>124</v>
      </c>
      <c r="AE18" s="89">
        <v>0</v>
      </c>
      <c r="AF18" s="90" t="s">
        <v>124</v>
      </c>
      <c r="AG18" s="92">
        <v>0</v>
      </c>
    </row>
    <row r="19" spans="1:33" x14ac:dyDescent="0.2">
      <c r="B19" s="88" t="s">
        <v>125</v>
      </c>
      <c r="C19" s="89"/>
      <c r="D19" s="90" t="s">
        <v>125</v>
      </c>
      <c r="E19" s="89"/>
      <c r="F19" s="90" t="s">
        <v>125</v>
      </c>
      <c r="G19" s="89"/>
      <c r="H19" s="90" t="s">
        <v>125</v>
      </c>
      <c r="I19" s="89"/>
      <c r="J19" s="90" t="s">
        <v>125</v>
      </c>
      <c r="K19" s="89"/>
      <c r="L19" s="60" t="s">
        <v>125</v>
      </c>
      <c r="M19" s="91">
        <v>0</v>
      </c>
      <c r="N19" s="90" t="s">
        <v>125</v>
      </c>
      <c r="O19" s="89">
        <v>0</v>
      </c>
      <c r="P19" s="90" t="s">
        <v>125</v>
      </c>
      <c r="Q19" s="89">
        <v>0</v>
      </c>
      <c r="R19" s="90" t="s">
        <v>125</v>
      </c>
      <c r="S19" s="89">
        <v>0</v>
      </c>
      <c r="T19" s="90" t="s">
        <v>125</v>
      </c>
      <c r="U19" s="89">
        <v>0</v>
      </c>
      <c r="V19" s="90" t="s">
        <v>125</v>
      </c>
      <c r="W19" s="89">
        <v>0</v>
      </c>
      <c r="X19" s="90" t="s">
        <v>125</v>
      </c>
      <c r="Y19" s="89">
        <v>0</v>
      </c>
      <c r="Z19" s="90" t="s">
        <v>125</v>
      </c>
      <c r="AA19" s="89">
        <v>0</v>
      </c>
      <c r="AB19" s="90" t="s">
        <v>125</v>
      </c>
      <c r="AC19" s="89">
        <v>0</v>
      </c>
      <c r="AD19" s="90" t="s">
        <v>125</v>
      </c>
      <c r="AE19" s="89">
        <v>0</v>
      </c>
      <c r="AF19" s="90" t="s">
        <v>125</v>
      </c>
      <c r="AG19" s="92">
        <v>0</v>
      </c>
    </row>
    <row r="20" spans="1:33" ht="16" thickBot="1" x14ac:dyDescent="0.25">
      <c r="B20" s="73" t="s">
        <v>126</v>
      </c>
      <c r="C20" s="93"/>
      <c r="D20" s="94" t="s">
        <v>126</v>
      </c>
      <c r="E20" s="93">
        <v>0</v>
      </c>
      <c r="F20" s="94" t="s">
        <v>126</v>
      </c>
      <c r="G20" s="93">
        <v>0</v>
      </c>
      <c r="H20" s="94" t="s">
        <v>126</v>
      </c>
      <c r="I20" s="93">
        <v>0</v>
      </c>
      <c r="J20" s="94" t="s">
        <v>126</v>
      </c>
      <c r="K20" s="93">
        <v>0</v>
      </c>
      <c r="L20" s="76" t="s">
        <v>126</v>
      </c>
      <c r="M20" s="95">
        <v>0</v>
      </c>
      <c r="N20" s="94" t="s">
        <v>126</v>
      </c>
      <c r="O20" s="93">
        <v>0</v>
      </c>
      <c r="P20" s="94" t="s">
        <v>126</v>
      </c>
      <c r="Q20" s="93">
        <v>0</v>
      </c>
      <c r="R20" s="94" t="s">
        <v>126</v>
      </c>
      <c r="S20" s="93">
        <v>0</v>
      </c>
      <c r="T20" s="94" t="s">
        <v>126</v>
      </c>
      <c r="U20" s="93">
        <v>0</v>
      </c>
      <c r="V20" s="94" t="s">
        <v>126</v>
      </c>
      <c r="W20" s="93">
        <v>0</v>
      </c>
      <c r="X20" s="94" t="s">
        <v>126</v>
      </c>
      <c r="Y20" s="93">
        <v>0</v>
      </c>
      <c r="Z20" s="94" t="s">
        <v>126</v>
      </c>
      <c r="AA20" s="93">
        <v>0</v>
      </c>
      <c r="AB20" s="94" t="s">
        <v>126</v>
      </c>
      <c r="AC20" s="93">
        <v>0</v>
      </c>
      <c r="AD20" s="94" t="s">
        <v>126</v>
      </c>
      <c r="AE20" s="93">
        <v>0</v>
      </c>
      <c r="AF20" s="94" t="s">
        <v>126</v>
      </c>
      <c r="AG20" s="96">
        <v>0</v>
      </c>
    </row>
    <row r="21" spans="1:33" x14ac:dyDescent="0.2">
      <c r="C21" s="97"/>
      <c r="E21" s="97"/>
      <c r="G21" s="97"/>
      <c r="I21" s="97"/>
      <c r="K21" s="97"/>
      <c r="M21" s="97"/>
      <c r="O21" s="97"/>
      <c r="Q21" s="97"/>
      <c r="S21" s="97"/>
      <c r="U21" s="97"/>
      <c r="W21" s="97"/>
      <c r="Y21" s="97"/>
      <c r="AA21" s="97"/>
      <c r="AC21" s="97"/>
      <c r="AE21" s="97"/>
      <c r="AG21" s="97"/>
    </row>
    <row r="22" spans="1:33" x14ac:dyDescent="0.2">
      <c r="A22" s="98" t="s">
        <v>127</v>
      </c>
      <c r="B22" s="99" t="s">
        <v>128</v>
      </c>
      <c r="C22" s="100" t="s">
        <v>124</v>
      </c>
      <c r="D22" s="99" t="s">
        <v>128</v>
      </c>
      <c r="E22" s="100" t="s">
        <v>124</v>
      </c>
      <c r="F22" s="99" t="s">
        <v>128</v>
      </c>
      <c r="G22" s="100" t="s">
        <v>124</v>
      </c>
      <c r="H22" s="99" t="s">
        <v>128</v>
      </c>
      <c r="I22" s="100" t="s">
        <v>124</v>
      </c>
      <c r="J22" s="99" t="s">
        <v>128</v>
      </c>
      <c r="K22" s="100" t="s">
        <v>124</v>
      </c>
      <c r="L22" s="99" t="s">
        <v>128</v>
      </c>
      <c r="M22" s="100" t="s">
        <v>124</v>
      </c>
      <c r="N22" s="99" t="s">
        <v>128</v>
      </c>
      <c r="O22" s="100" t="s">
        <v>124</v>
      </c>
      <c r="P22" s="99" t="s">
        <v>128</v>
      </c>
      <c r="Q22" s="100" t="s">
        <v>124</v>
      </c>
      <c r="R22" s="99" t="s">
        <v>128</v>
      </c>
      <c r="S22" s="100" t="s">
        <v>124</v>
      </c>
      <c r="T22" s="99" t="s">
        <v>128</v>
      </c>
      <c r="U22" s="100" t="s">
        <v>124</v>
      </c>
      <c r="V22" s="99" t="s">
        <v>128</v>
      </c>
      <c r="W22" s="100" t="s">
        <v>124</v>
      </c>
      <c r="X22" s="99" t="s">
        <v>128</v>
      </c>
      <c r="Y22" s="100" t="s">
        <v>124</v>
      </c>
      <c r="Z22" s="99" t="s">
        <v>128</v>
      </c>
      <c r="AA22" s="100" t="s">
        <v>124</v>
      </c>
      <c r="AB22" s="99" t="s">
        <v>128</v>
      </c>
      <c r="AC22" s="100" t="s">
        <v>124</v>
      </c>
      <c r="AD22" s="99" t="s">
        <v>128</v>
      </c>
      <c r="AE22" s="100" t="s">
        <v>124</v>
      </c>
      <c r="AF22" s="99" t="s">
        <v>128</v>
      </c>
      <c r="AG22" s="100" t="s">
        <v>124</v>
      </c>
    </row>
    <row r="23" spans="1:33" x14ac:dyDescent="0.2">
      <c r="A23" s="66">
        <v>1</v>
      </c>
      <c r="B23" s="101">
        <f>IF((H13+H12)&gt;=C18,C18,(H12+H13+C19))</f>
        <v>0</v>
      </c>
      <c r="C23" s="67">
        <f>IF(C18-B23&lt;0,0,(C18-B23))</f>
        <v>0</v>
      </c>
      <c r="D23" s="67">
        <f>IF((H12+H13)&gt;=(C18+E18),E18,IF(AND(B23=C18,B23&lt;&gt;0),(H12+H13-C18+E19),E19))</f>
        <v>0</v>
      </c>
      <c r="E23" s="67">
        <f>E18-D23</f>
        <v>0</v>
      </c>
      <c r="F23" s="67">
        <f>IF((H12+H13)&gt;=(E18+G18+C18),G18,IF(AND(D23=E18, D23&lt;&gt;0),(H12+H13-E18-C18+G19),G19))</f>
        <v>0</v>
      </c>
      <c r="G23" s="67">
        <f>G18-F23</f>
        <v>0</v>
      </c>
      <c r="H23" s="67">
        <f>IF((H12+H13)&gt;=(G18+I18+E18+C18),I18,IF(AND(F23=G18, F23&lt;&gt;0),(H12+H13-G18-E18-C18+I19),I19))</f>
        <v>0</v>
      </c>
      <c r="I23" s="67">
        <f>I18-H23</f>
        <v>0</v>
      </c>
      <c r="J23" s="67">
        <f>IF((H12+H13)&gt;=(I18+K18+G18+E18+C18),K18,IF(AND(H23=I18,H23&lt;&gt;0),(H12+H13-I18-G18-E18-C18+K19),K19))</f>
        <v>0</v>
      </c>
      <c r="K23" s="67">
        <f>K18-J23</f>
        <v>0</v>
      </c>
      <c r="L23" s="67">
        <f>IF((H12+H13)&gt;=(K18+M18+I18+G18+E18+C18),M18,IF(AND(J23=K18,J23&lt;&gt;0),(H12+H13-K18-I18-G18-E18-C18+M19),M19))</f>
        <v>0</v>
      </c>
      <c r="M23" s="67">
        <f>M18-L23</f>
        <v>0</v>
      </c>
      <c r="N23" s="67">
        <f>IF(($H$12+$H$13)&gt;=(M18+O18+K18+I18+G18+E18+C18),O18,IF(AND(L23=M$18,L23&lt;&gt;0),($H$12+$H$13-M18-K18-I18-G18-E18-C18+O19),O19))</f>
        <v>0</v>
      </c>
      <c r="O23" s="67">
        <f>O18-N23</f>
        <v>0</v>
      </c>
      <c r="P23" s="67">
        <f>IF(($H$12+$H$13)&gt;=(O18+Q18+M18+K18+I18+G18+E18+C18),Q18,IF(AND(N23=O$18,N23&lt;&gt;0),($H$12+$H$13-O18-M18-K18-I18-G18-E18-C18+Q19),Q19))</f>
        <v>0</v>
      </c>
      <c r="Q23" s="67">
        <f>Q18-P23</f>
        <v>0</v>
      </c>
      <c r="R23" s="67">
        <f>IF(($H$12+$H$13)&gt;=(Q18+S18+O18+M18+K18+I18+G18+E18+C18),S18,IF(AND(P23=Q$18,P23&lt;&gt;0),($H$12+$H$13-Q18-O18-M18-K18-I18-G18-E18-C18+S19),S19))</f>
        <v>0</v>
      </c>
      <c r="S23" s="67">
        <f>S18-R23</f>
        <v>0</v>
      </c>
      <c r="T23" s="67">
        <f>IF(($H$12+$H$13)&gt;=(S18+U18+Q18+O18+M18+K18+I18+G18+E18+C18),U18,IF(AND(R23=S$18,R23&lt;&gt;0),($H$12+$H$13-S18-Q18-O18-M18-K18-I18-G18-E18-C18+U19),U19))</f>
        <v>0</v>
      </c>
      <c r="U23" s="67">
        <f>U18-T23</f>
        <v>0</v>
      </c>
      <c r="V23" s="67">
        <f>IF(($H$12+$H$13)&gt;=(U18+W18+S18+Q18+O18+M18+K18+I18+G18+E18+C18),W18,IF(AND(T23=U$18,T23&lt;&gt;0),($H$12+$H$13-U18-S18-Q18-O18-M18-K18-I18-G18-E18-C18+W19),W19))</f>
        <v>0</v>
      </c>
      <c r="W23" s="67">
        <f>W18-V23</f>
        <v>0</v>
      </c>
      <c r="X23" s="67">
        <f>IF(($H$12+$H$13)&gt;=(W18+Y18+U18+S18+Q18+O18+M18+K18+I18+G18+E18+C18),Y18,IF(AND(V23=W$18,V23&lt;&gt;0),($H$12+$H$13-W18-U18-S18-Q18-O18-M18-K18-I18-G18-E18-C18+Y19),Y19))</f>
        <v>0</v>
      </c>
      <c r="Y23" s="67">
        <f>Y18-X23</f>
        <v>0</v>
      </c>
      <c r="Z23" s="67">
        <f>IF(($H$12+$H$13)&gt;=(Y18+AA18+W18+U18+S18+Q18+O18+M18+K18+I18+G18+E18+C18),AA18,IF(AND(X23=Y$18,X23&lt;&gt;0),($H$12+$H$13-Y18-W18-U18-S18-Q18-O18-M18-K18-I18-G18-E18-C18+AA19),AA19))</f>
        <v>0</v>
      </c>
      <c r="AA23" s="67">
        <f>AA18-Z23</f>
        <v>0</v>
      </c>
      <c r="AB23" s="67">
        <f>IF(($H$12+$H$13)&gt;=(AA18+AC18+Y18+W18+U18+S18+Q18+O18+M18+K18+I18+G18+E18+C18),AC18,IF(AND(Z23=AA$18,Z23&lt;&gt;0),($H$12+$H$13-AA18-Y18-W18-U18-S18-Q18-O18-M18-K18-I18-G18-E18-C18+AC19),AC19))</f>
        <v>0</v>
      </c>
      <c r="AC23" s="67">
        <f>AC18-AB23</f>
        <v>0</v>
      </c>
      <c r="AD23" s="67">
        <f>IF(($H$12+$H$13)&gt;=(AC18+AE18+AA18+Y18+W18+U18+S18+Q18+O18+M18+K18+I18+G18+E18+C18),AE18,IF(AND(AB23=AC$18,AB23&lt;&gt;0),($H$12+$H$13-AC18-AA18-Y18-W18-U18-S18-Q18-O18-M18-K18-I18-G18-E18-C18+AE19),AE19))</f>
        <v>0</v>
      </c>
      <c r="AE23" s="67">
        <f>AE18-AD23</f>
        <v>0</v>
      </c>
      <c r="AF23" s="67">
        <f>IF(($H$12+$H$13)&gt;=(AE18+AG18+AC18+AA18+Y18+W18+U18+S18+Q18+O18+M18+K18+I18+G18+E18+C18),AG18,IF(AND(AD23=AE$18,AD23&lt;&gt;0),($H$12+$H$13-AE18-AC18-AA18-Y18-W18-U18-S18-Q18-O18-M18-K18-I18-G18-E18-C18+AG19),AG19))</f>
        <v>0</v>
      </c>
      <c r="AG23" s="67">
        <f>AG18-AF23</f>
        <v>0</v>
      </c>
    </row>
    <row r="24" spans="1:33" x14ac:dyDescent="0.2">
      <c r="A24" s="66">
        <v>2</v>
      </c>
      <c r="B24" s="101">
        <f>IF((C23-$H$12-$C$19)&lt;=0,($H$12+(C23-$H$12)),($H$12+$C$19))</f>
        <v>0</v>
      </c>
      <c r="C24" s="67">
        <f>IF((C23-B24)&lt;=0.0001,0,(C23-B24)*(1+(C$20/12)))</f>
        <v>0</v>
      </c>
      <c r="D24" s="67">
        <f>IF(AND(((E23-$H$12+B24-E$19-C$19)&lt;=0),C24=0),E23,IF((E23-$E$19-$H$12)&lt;=0,E23,IF(C24=0,$H$12-B24+E$19+C$19,E$19)))</f>
        <v>0</v>
      </c>
      <c r="E24" s="67">
        <f t="shared" ref="E24:E87" si="0">IF((E23-D24)&lt;=0.0001,0,(E23-D24)*(1+(E$20/12)))</f>
        <v>0</v>
      </c>
      <c r="F24" s="67">
        <f>IF(AND(((G23-$H$12+D24-G$19-E$19-C$19)&lt;=0),E24=0),G23, IF((G23-$G$19-$H$12)&lt;=0,G23,IF(E24=0,$H$12-D24+G$19+E$19+C$19,G$19)))</f>
        <v>0</v>
      </c>
      <c r="G24" s="67">
        <f t="shared" ref="G24:G87" si="1">IF((G23-F24)&lt;=0.0001,0,(G23-F24)*(1+(G$20/12)))</f>
        <v>0</v>
      </c>
      <c r="H24" s="67">
        <f>IF(AND(((I23-$H$12+F24-I$19-G$19-E$19-C$19)&lt;=0),G24=0),I23, IF((I23-$I$19-$H$12)&lt;=0,I23,IF(G24=0,$H$12-F24+I$19+G$19+E$19+C$19,I$19)))</f>
        <v>0</v>
      </c>
      <c r="I24" s="67">
        <f t="shared" ref="I24:I87" si="2">IF((I23-H24)&lt;=0.0001,0,(I23-H24)*(1+(I$20/12)))</f>
        <v>0</v>
      </c>
      <c r="J24" s="67">
        <f t="shared" ref="J24:J87" si="3">IF(AND(((K23-$H$12+H24-K$19-I$19-G$19-E$19-C$19)&lt;=0),I24=0),K23, IF((K23-$K$19-$H$12)&lt;=0,K23,IF(I24=0,$H$12-H24+K$19+I$19+G$19+E$19+C$19,K$19)))</f>
        <v>0</v>
      </c>
      <c r="K24" s="67">
        <f t="shared" ref="K24:K87" si="4">IF((K23-J24)&lt;=0.0001,0,(K23-J24)*(1+(K$20/12)))</f>
        <v>0</v>
      </c>
      <c r="L24" s="67">
        <f>IF(AND(((M23-$H$12+J24-M$19-K$19-I$19-G$19-E$19-C$19)&lt;=0),K24=0),M23, IF((M23-M$19-$H$12)&lt;=0,M23,IF(K24=0,$H$12-J24+M$19+K$19+I$19+G$19+E$19+C$19,M$19)))</f>
        <v>0</v>
      </c>
      <c r="M24" s="67">
        <f t="shared" ref="M24:M87" si="5">IF((M23-L24)&lt;=0.0001,0,(M23-L24)*(1+(M$20/12)))</f>
        <v>0</v>
      </c>
      <c r="N24" s="67">
        <f t="shared" ref="N24:N87" si="6">IF(AND(((O23-$H$12+L24-O$19-M$19-K$19-I$19-G$19-E$19-C$19)&lt;=0),M24=0),O23, IF((O23-O$19-$H$12)&lt;=0,O23,IF(M24=0,$H$12-L24+O$19+M$19+K$19+I$19+G$19+E$19+C$19,O$19)))</f>
        <v>0</v>
      </c>
      <c r="O24" s="67">
        <f t="shared" ref="O24:O87" si="7">IF((O23-N24)&lt;=0.0001,0,(O23-N24)*(1+(O$20/12)))</f>
        <v>0</v>
      </c>
      <c r="P24" s="67">
        <f t="shared" ref="P24:P87" si="8">IF(AND(((Q23-$H$12+N24-Q$19-O$19-M$19-K$19-I$19-G$19-E$19-C$19)&lt;=0),O24=0),Q23, IF((Q23-Q$19-$H$12)&lt;=0,Q23,IF(O24=0,$H$12-N24+Q$19+O$19+M$19+K$19+I$19+G$19+E$19+C$19,Q$19)))</f>
        <v>0</v>
      </c>
      <c r="Q24" s="67">
        <f t="shared" ref="Q24:Q87" si="9">IF((Q23-P24)&lt;=0.0001,0,(Q23-P24)*(1+(Q$20/12)))</f>
        <v>0</v>
      </c>
      <c r="R24" s="67">
        <f t="shared" ref="R24:R87" si="10">IF(AND(((S23-$H$12+P24-S$19-Q$19-O$19-M$19-K$19-I$19-G$19-E$19-C$19)&lt;=0),Q24=0),S23, IF((S23-S$19-$H$12)&lt;=0,S23,IF(Q24=0,$H$12-P24+S$19+Q$19+O$19+M$19+K$19+I$19+G$19+E$19+C$19,S$19)))</f>
        <v>0</v>
      </c>
      <c r="S24" s="67">
        <f t="shared" ref="S24:S87" si="11">IF((S23-R24)&lt;=0.0001,0,(S23-R24)*(1+(S$20/12)))</f>
        <v>0</v>
      </c>
      <c r="T24" s="67">
        <f t="shared" ref="T24:T87" si="12">IF(AND(((U23-$H$12+R24-U$19-S$19-Q$19-O$19-M$19-K$19-I$19-G$19-E$19-C$19)&lt;=0),S24=0),U23, IF((U23-U$19-$H$12)&lt;=0,U23,IF(S24=0,$H$12-R24+U$19+S$19+Q$19+O$19+M$19+K$19+I$19+G$19+E$19+C$19,U$19)))</f>
        <v>0</v>
      </c>
      <c r="U24" s="67">
        <f t="shared" ref="U24:U87" si="13">IF((U23-T24)&lt;=0.0001,0,(U23-T24)*(1+(U$20/12)))</f>
        <v>0</v>
      </c>
      <c r="V24" s="67">
        <f t="shared" ref="V24:V87" si="14">IF(AND(((W23-$H$12+T24-W$19-U$19-S$19-Q$19-O$19-M$19-K$19-I$19-G$19-E$19-C$19)&lt;=0),U24=0),W23, IF((W23-W$19-$H$12)&lt;=0,W23,IF(U24=0,$H$12-T24+W$19+U$19+S$19+Q$19+O$19+M$19+K$19+I$19+G$19+E$19+C$19,W$19)))</f>
        <v>0</v>
      </c>
      <c r="W24" s="67">
        <f t="shared" ref="W24:W87" si="15">IF((W23-V24)&lt;=0.0001,0,(W23-V24)*(1+(W$20/12)))</f>
        <v>0</v>
      </c>
      <c r="X24" s="67">
        <f t="shared" ref="X24:X87" si="16">IF(AND(((Y23-$H$12+V24-Y$19-W$19-U$19-S$19-Q$19-O$19-M$19-K$19-I$19-G$19-E$19-C$19)&lt;=0),W24=0),Y23, IF((Y23-Y$19-$H$12)&lt;=0,Y23,IF(W24=0,$H$12-V24+Y$19+W$19+U$19+S$19+Q$19+O$19+M$19+K$19+I$19+G$19+E$19+C$19,Y$19)))</f>
        <v>0</v>
      </c>
      <c r="Y24" s="67">
        <f t="shared" ref="Y24:Y87" si="17">IF((Y23-X24)&lt;=0.0001,0,(Y23-X24)*(1+(Y$20/12)))</f>
        <v>0</v>
      </c>
      <c r="Z24" s="67">
        <f t="shared" ref="Z24:Z87" si="18">IF(AND(((AA23-$H$12+X24-AA$19-Y$19-W$19-U$19-S$19-Q$19-O$19-M$19-K$19-I$19-G$19-E$19-C$19)&lt;=0),Y24=0),AA23, IF((AA23-AA$19-$H$12)&lt;=0,AA23,IF(Y24=0,$H$12-X24+AA$19+Y$19+W$19+U$19+S$19+Q$19+O$19+M$19+K$19+I$19+G$19+E$19+C$19,AA$19)))</f>
        <v>0</v>
      </c>
      <c r="AA24" s="67">
        <f t="shared" ref="AA24:AA87" si="19">IF((AA23-Z24)&lt;=0.0001,0,(AA23-Z24)*(1+(AA$20/12)))</f>
        <v>0</v>
      </c>
      <c r="AB24" s="67">
        <f t="shared" ref="AB24:AB87" si="20">IF(AND(((AC23-$H$12+Z24-AC$19-AA$19-Y$19-W$19-U$19-S$19-Q$19-O$19-M$19-K$19-I$19-G$19-E$19-C$19)&lt;=0),AA24=0),AC23, IF((AC23-AC$19-$H$12)&lt;=0,AC23,IF(AA24=0,$H$12-Z24+AC$19+AA$19+Y$19+W$19+U$19+S$19+Q$19+O$19+M$19+K$19+I$19+G$19+E$19+C$19,AC$19)))</f>
        <v>0</v>
      </c>
      <c r="AC24" s="67">
        <f t="shared" ref="AC24:AC87" si="21">IF((AC23-AB24)&lt;=0.0001,0,(AC23-AB24)*(1+(AC$20/12)))</f>
        <v>0</v>
      </c>
      <c r="AD24" s="67">
        <f t="shared" ref="AD24:AD87" si="22">IF(AND(((AE23-$H$12+AB24-AE$19-AC$19-AA$19-Y$19-W$19-U$19-S$19-Q$19-O$19-M$19-K$19-I$19-G$19-E$19-C$19)&lt;=0),AC24=0),AE23, IF((AE23-AE$19-$H$12)&lt;=0,AE23,IF(AC24=0,$H$12-AB24+AE$19+AC$19+AA$19+Y$19+W$19+U$19+S$19+Q$19+O$19+M$19+K$19+I$19+G$19+E$19+C$19,AE$19)))</f>
        <v>0</v>
      </c>
      <c r="AE24" s="67">
        <f t="shared" ref="AE24:AE87" si="23">IF((AE23-AD24)&lt;=0.0001,0,(AE23-AD24)*(1+(AE$20/12)))</f>
        <v>0</v>
      </c>
      <c r="AF24" s="67">
        <f t="shared" ref="AF24:AF87" si="24">IF(AND(((AG23-$H$12+AD24-AG$19-AE$19-AC$19-AA$19-Y$19-W$19-U$19-S$19-Q$19-O$19-M$19-K$19-I$19-G$19-E$19-C$19)&lt;=0),AE24=0),AG23, IF((AG23-AG$19-$H$12)&lt;=0,AG23,IF(AE24=0,$H$12-AD24+AG$19+AE$19+AC$19+AA$19+Y$19+W$19+U$19+S$19+Q$19+O$19+M$19+K$19+I$19+G$19+E$19+C$19,AG$19)))</f>
        <v>0</v>
      </c>
      <c r="AG24" s="67">
        <f t="shared" ref="AG24:AG87" si="25">IF((AG23-AF24)&lt;=0.0001,0,(AG23-AF24)*(1+(AG$20/12)))</f>
        <v>0</v>
      </c>
    </row>
    <row r="25" spans="1:33" x14ac:dyDescent="0.2">
      <c r="A25" s="66">
        <v>3</v>
      </c>
      <c r="B25" s="101">
        <f t="shared" ref="B25:B88" si="26">IF((C24-$H$12-$C$19)&lt;=0,($H$12+(C24-$H$12)),($H$12+$C$19))</f>
        <v>0</v>
      </c>
      <c r="C25" s="67">
        <f t="shared" ref="C25:C88" si="27">IF((C24-B25)&lt;=0.0001,0,(C24-B25)*(1+(C$20/12)))</f>
        <v>0</v>
      </c>
      <c r="D25" s="67">
        <f t="shared" ref="D25:D88" si="28">IF(AND(((E24-$H$12+B25-E$19-C$19)&lt;=0),C25=0),E24,IF((E24-$E$19-$H$12)&lt;=0,E24,IF(C25=0,$H$12-B25+E$19+C$19,E$19)))</f>
        <v>0</v>
      </c>
      <c r="E25" s="67">
        <f t="shared" si="0"/>
        <v>0</v>
      </c>
      <c r="F25" s="67">
        <f t="shared" ref="F25:F88" si="29">IF(AND(((G24-$H$12+D25-G$19-E$19-C$19)&lt;=0),E25=0),G24, IF((G24-$G$19-$H$12)&lt;=0,G24,IF(E25=0,$H$12-D25+G$19+E$19+C$19,G$19)))</f>
        <v>0</v>
      </c>
      <c r="G25" s="67">
        <f t="shared" si="1"/>
        <v>0</v>
      </c>
      <c r="H25" s="67">
        <f t="shared" ref="H25:H88" si="30">IF(AND(((I24-$H$12+F25-I$19-G$19-E$19-C$19)&lt;=0),G25=0),I24, IF((I24-$I$19-$H$12)&lt;=0,I24,IF(G25=0,$H$12-F25+I$19+G$19+E$19+C$19,I$19)))</f>
        <v>0</v>
      </c>
      <c r="I25" s="67">
        <f t="shared" si="2"/>
        <v>0</v>
      </c>
      <c r="J25" s="67">
        <f t="shared" si="3"/>
        <v>0</v>
      </c>
      <c r="K25" s="67">
        <f t="shared" si="4"/>
        <v>0</v>
      </c>
      <c r="L25" s="67">
        <f t="shared" ref="L25:L88" si="31">IF(AND(((M24-$H$12+J25-M$19-K$19-I$19-G$19-E$19-C$19)&lt;=0),K25=0),M24, IF((M24-$M$19-$H$12)&lt;=0,M24,IF(K25=0,$H$12-J25+M$19+K$19+I$19+G$19+E$19+C$19,M$19)))</f>
        <v>0</v>
      </c>
      <c r="M25" s="67">
        <f t="shared" si="5"/>
        <v>0</v>
      </c>
      <c r="N25" s="67">
        <f t="shared" si="6"/>
        <v>0</v>
      </c>
      <c r="O25" s="67">
        <f t="shared" si="7"/>
        <v>0</v>
      </c>
      <c r="P25" s="67">
        <f t="shared" si="8"/>
        <v>0</v>
      </c>
      <c r="Q25" s="67">
        <f t="shared" si="9"/>
        <v>0</v>
      </c>
      <c r="R25" s="67">
        <f t="shared" si="10"/>
        <v>0</v>
      </c>
      <c r="S25" s="67">
        <f t="shared" si="11"/>
        <v>0</v>
      </c>
      <c r="T25" s="67">
        <f t="shared" si="12"/>
        <v>0</v>
      </c>
      <c r="U25" s="67">
        <f t="shared" si="13"/>
        <v>0</v>
      </c>
      <c r="V25" s="67">
        <f t="shared" si="14"/>
        <v>0</v>
      </c>
      <c r="W25" s="67">
        <f t="shared" si="15"/>
        <v>0</v>
      </c>
      <c r="X25" s="67">
        <f t="shared" si="16"/>
        <v>0</v>
      </c>
      <c r="Y25" s="67">
        <f t="shared" si="17"/>
        <v>0</v>
      </c>
      <c r="Z25" s="67">
        <f t="shared" si="18"/>
        <v>0</v>
      </c>
      <c r="AA25" s="67">
        <f t="shared" si="19"/>
        <v>0</v>
      </c>
      <c r="AB25" s="67">
        <f t="shared" si="20"/>
        <v>0</v>
      </c>
      <c r="AC25" s="67">
        <f t="shared" si="21"/>
        <v>0</v>
      </c>
      <c r="AD25" s="67">
        <f t="shared" si="22"/>
        <v>0</v>
      </c>
      <c r="AE25" s="67">
        <f t="shared" si="23"/>
        <v>0</v>
      </c>
      <c r="AF25" s="67">
        <f t="shared" si="24"/>
        <v>0</v>
      </c>
      <c r="AG25" s="67">
        <f t="shared" si="25"/>
        <v>0</v>
      </c>
    </row>
    <row r="26" spans="1:33" x14ac:dyDescent="0.2">
      <c r="A26" s="66">
        <v>4</v>
      </c>
      <c r="B26" s="101">
        <f t="shared" si="26"/>
        <v>0</v>
      </c>
      <c r="C26" s="67">
        <f t="shared" si="27"/>
        <v>0</v>
      </c>
      <c r="D26" s="67">
        <f t="shared" si="28"/>
        <v>0</v>
      </c>
      <c r="E26" s="67">
        <f t="shared" si="0"/>
        <v>0</v>
      </c>
      <c r="F26" s="67">
        <f t="shared" si="29"/>
        <v>0</v>
      </c>
      <c r="G26" s="67">
        <f t="shared" si="1"/>
        <v>0</v>
      </c>
      <c r="H26" s="67">
        <f t="shared" si="30"/>
        <v>0</v>
      </c>
      <c r="I26" s="67">
        <f t="shared" si="2"/>
        <v>0</v>
      </c>
      <c r="J26" s="67">
        <f t="shared" si="3"/>
        <v>0</v>
      </c>
      <c r="K26" s="67">
        <f t="shared" si="4"/>
        <v>0</v>
      </c>
      <c r="L26" s="67">
        <f t="shared" si="31"/>
        <v>0</v>
      </c>
      <c r="M26" s="67">
        <f t="shared" si="5"/>
        <v>0</v>
      </c>
      <c r="N26" s="67">
        <f t="shared" si="6"/>
        <v>0</v>
      </c>
      <c r="O26" s="67">
        <f t="shared" si="7"/>
        <v>0</v>
      </c>
      <c r="P26" s="67">
        <f t="shared" si="8"/>
        <v>0</v>
      </c>
      <c r="Q26" s="67">
        <f t="shared" si="9"/>
        <v>0</v>
      </c>
      <c r="R26" s="67">
        <f t="shared" si="10"/>
        <v>0</v>
      </c>
      <c r="S26" s="67">
        <f t="shared" si="11"/>
        <v>0</v>
      </c>
      <c r="T26" s="67">
        <f t="shared" si="12"/>
        <v>0</v>
      </c>
      <c r="U26" s="67">
        <f t="shared" si="13"/>
        <v>0</v>
      </c>
      <c r="V26" s="67">
        <f t="shared" si="14"/>
        <v>0</v>
      </c>
      <c r="W26" s="67">
        <f t="shared" si="15"/>
        <v>0</v>
      </c>
      <c r="X26" s="67">
        <f t="shared" si="16"/>
        <v>0</v>
      </c>
      <c r="Y26" s="67">
        <f t="shared" si="17"/>
        <v>0</v>
      </c>
      <c r="Z26" s="67">
        <f t="shared" si="18"/>
        <v>0</v>
      </c>
      <c r="AA26" s="67">
        <f t="shared" si="19"/>
        <v>0</v>
      </c>
      <c r="AB26" s="67">
        <f t="shared" si="20"/>
        <v>0</v>
      </c>
      <c r="AC26" s="67">
        <f t="shared" si="21"/>
        <v>0</v>
      </c>
      <c r="AD26" s="67">
        <f t="shared" si="22"/>
        <v>0</v>
      </c>
      <c r="AE26" s="67">
        <f t="shared" si="23"/>
        <v>0</v>
      </c>
      <c r="AF26" s="67">
        <f t="shared" si="24"/>
        <v>0</v>
      </c>
      <c r="AG26" s="67">
        <f t="shared" si="25"/>
        <v>0</v>
      </c>
    </row>
    <row r="27" spans="1:33" x14ac:dyDescent="0.2">
      <c r="A27" s="66">
        <v>5</v>
      </c>
      <c r="B27" s="101">
        <f t="shared" si="26"/>
        <v>0</v>
      </c>
      <c r="C27" s="67">
        <f t="shared" si="27"/>
        <v>0</v>
      </c>
      <c r="D27" s="67">
        <f t="shared" si="28"/>
        <v>0</v>
      </c>
      <c r="E27" s="67">
        <f t="shared" si="0"/>
        <v>0</v>
      </c>
      <c r="F27" s="67">
        <f t="shared" si="29"/>
        <v>0</v>
      </c>
      <c r="G27" s="67">
        <f t="shared" si="1"/>
        <v>0</v>
      </c>
      <c r="H27" s="67">
        <f t="shared" si="30"/>
        <v>0</v>
      </c>
      <c r="I27" s="67">
        <f t="shared" si="2"/>
        <v>0</v>
      </c>
      <c r="J27" s="67">
        <f t="shared" si="3"/>
        <v>0</v>
      </c>
      <c r="K27" s="67">
        <f t="shared" si="4"/>
        <v>0</v>
      </c>
      <c r="L27" s="67">
        <f t="shared" si="31"/>
        <v>0</v>
      </c>
      <c r="M27" s="67">
        <f t="shared" si="5"/>
        <v>0</v>
      </c>
      <c r="N27" s="67">
        <f t="shared" si="6"/>
        <v>0</v>
      </c>
      <c r="O27" s="67">
        <f t="shared" si="7"/>
        <v>0</v>
      </c>
      <c r="P27" s="67">
        <f t="shared" si="8"/>
        <v>0</v>
      </c>
      <c r="Q27" s="67">
        <f t="shared" si="9"/>
        <v>0</v>
      </c>
      <c r="R27" s="67">
        <f t="shared" si="10"/>
        <v>0</v>
      </c>
      <c r="S27" s="67">
        <f t="shared" si="11"/>
        <v>0</v>
      </c>
      <c r="T27" s="67">
        <f t="shared" si="12"/>
        <v>0</v>
      </c>
      <c r="U27" s="67">
        <f t="shared" si="13"/>
        <v>0</v>
      </c>
      <c r="V27" s="67">
        <f t="shared" si="14"/>
        <v>0</v>
      </c>
      <c r="W27" s="67">
        <f t="shared" si="15"/>
        <v>0</v>
      </c>
      <c r="X27" s="67">
        <f t="shared" si="16"/>
        <v>0</v>
      </c>
      <c r="Y27" s="67">
        <f t="shared" si="17"/>
        <v>0</v>
      </c>
      <c r="Z27" s="67">
        <f t="shared" si="18"/>
        <v>0</v>
      </c>
      <c r="AA27" s="67">
        <f t="shared" si="19"/>
        <v>0</v>
      </c>
      <c r="AB27" s="67">
        <f t="shared" si="20"/>
        <v>0</v>
      </c>
      <c r="AC27" s="67">
        <f t="shared" si="21"/>
        <v>0</v>
      </c>
      <c r="AD27" s="67">
        <f t="shared" si="22"/>
        <v>0</v>
      </c>
      <c r="AE27" s="67">
        <f t="shared" si="23"/>
        <v>0</v>
      </c>
      <c r="AF27" s="67">
        <f t="shared" si="24"/>
        <v>0</v>
      </c>
      <c r="AG27" s="67">
        <f t="shared" si="25"/>
        <v>0</v>
      </c>
    </row>
    <row r="28" spans="1:33" x14ac:dyDescent="0.2">
      <c r="A28" s="66">
        <v>6</v>
      </c>
      <c r="B28" s="101">
        <f t="shared" si="26"/>
        <v>0</v>
      </c>
      <c r="C28" s="67">
        <f t="shared" si="27"/>
        <v>0</v>
      </c>
      <c r="D28" s="67">
        <f t="shared" si="28"/>
        <v>0</v>
      </c>
      <c r="E28" s="67">
        <f t="shared" si="0"/>
        <v>0</v>
      </c>
      <c r="F28" s="67">
        <f t="shared" si="29"/>
        <v>0</v>
      </c>
      <c r="G28" s="67">
        <f t="shared" si="1"/>
        <v>0</v>
      </c>
      <c r="H28" s="67">
        <f t="shared" si="30"/>
        <v>0</v>
      </c>
      <c r="I28" s="67">
        <f t="shared" si="2"/>
        <v>0</v>
      </c>
      <c r="J28" s="67">
        <f t="shared" si="3"/>
        <v>0</v>
      </c>
      <c r="K28" s="67">
        <f t="shared" si="4"/>
        <v>0</v>
      </c>
      <c r="L28" s="67">
        <f t="shared" si="31"/>
        <v>0</v>
      </c>
      <c r="M28" s="67">
        <f t="shared" si="5"/>
        <v>0</v>
      </c>
      <c r="N28" s="67">
        <f t="shared" si="6"/>
        <v>0</v>
      </c>
      <c r="O28" s="67">
        <f t="shared" si="7"/>
        <v>0</v>
      </c>
      <c r="P28" s="67">
        <f t="shared" si="8"/>
        <v>0</v>
      </c>
      <c r="Q28" s="67">
        <f t="shared" si="9"/>
        <v>0</v>
      </c>
      <c r="R28" s="67">
        <f t="shared" si="10"/>
        <v>0</v>
      </c>
      <c r="S28" s="67">
        <f t="shared" si="11"/>
        <v>0</v>
      </c>
      <c r="T28" s="67">
        <f t="shared" si="12"/>
        <v>0</v>
      </c>
      <c r="U28" s="67">
        <f t="shared" si="13"/>
        <v>0</v>
      </c>
      <c r="V28" s="67">
        <f t="shared" si="14"/>
        <v>0</v>
      </c>
      <c r="W28" s="67">
        <f t="shared" si="15"/>
        <v>0</v>
      </c>
      <c r="X28" s="67">
        <f t="shared" si="16"/>
        <v>0</v>
      </c>
      <c r="Y28" s="67">
        <f t="shared" si="17"/>
        <v>0</v>
      </c>
      <c r="Z28" s="67">
        <f t="shared" si="18"/>
        <v>0</v>
      </c>
      <c r="AA28" s="67">
        <f t="shared" si="19"/>
        <v>0</v>
      </c>
      <c r="AB28" s="67">
        <f t="shared" si="20"/>
        <v>0</v>
      </c>
      <c r="AC28" s="67">
        <f t="shared" si="21"/>
        <v>0</v>
      </c>
      <c r="AD28" s="67">
        <f t="shared" si="22"/>
        <v>0</v>
      </c>
      <c r="AE28" s="67">
        <f t="shared" si="23"/>
        <v>0</v>
      </c>
      <c r="AF28" s="67">
        <f t="shared" si="24"/>
        <v>0</v>
      </c>
      <c r="AG28" s="67">
        <f t="shared" si="25"/>
        <v>0</v>
      </c>
    </row>
    <row r="29" spans="1:33" x14ac:dyDescent="0.2">
      <c r="A29" s="66">
        <v>7</v>
      </c>
      <c r="B29" s="101">
        <f t="shared" si="26"/>
        <v>0</v>
      </c>
      <c r="C29" s="67">
        <f t="shared" si="27"/>
        <v>0</v>
      </c>
      <c r="D29" s="67">
        <f t="shared" si="28"/>
        <v>0</v>
      </c>
      <c r="E29" s="67">
        <f t="shared" si="0"/>
        <v>0</v>
      </c>
      <c r="F29" s="67">
        <f t="shared" si="29"/>
        <v>0</v>
      </c>
      <c r="G29" s="67">
        <f t="shared" si="1"/>
        <v>0</v>
      </c>
      <c r="H29" s="67">
        <f t="shared" si="30"/>
        <v>0</v>
      </c>
      <c r="I29" s="67">
        <f t="shared" si="2"/>
        <v>0</v>
      </c>
      <c r="J29" s="67">
        <f t="shared" si="3"/>
        <v>0</v>
      </c>
      <c r="K29" s="67">
        <f t="shared" si="4"/>
        <v>0</v>
      </c>
      <c r="L29" s="67">
        <f t="shared" si="31"/>
        <v>0</v>
      </c>
      <c r="M29" s="67">
        <f t="shared" si="5"/>
        <v>0</v>
      </c>
      <c r="N29" s="67">
        <f t="shared" si="6"/>
        <v>0</v>
      </c>
      <c r="O29" s="67">
        <f t="shared" si="7"/>
        <v>0</v>
      </c>
      <c r="P29" s="67">
        <f t="shared" si="8"/>
        <v>0</v>
      </c>
      <c r="Q29" s="67">
        <f t="shared" si="9"/>
        <v>0</v>
      </c>
      <c r="R29" s="67">
        <f t="shared" si="10"/>
        <v>0</v>
      </c>
      <c r="S29" s="67">
        <f t="shared" si="11"/>
        <v>0</v>
      </c>
      <c r="T29" s="67">
        <f t="shared" si="12"/>
        <v>0</v>
      </c>
      <c r="U29" s="67">
        <f t="shared" si="13"/>
        <v>0</v>
      </c>
      <c r="V29" s="67">
        <f t="shared" si="14"/>
        <v>0</v>
      </c>
      <c r="W29" s="67">
        <f t="shared" si="15"/>
        <v>0</v>
      </c>
      <c r="X29" s="67">
        <f t="shared" si="16"/>
        <v>0</v>
      </c>
      <c r="Y29" s="67">
        <f t="shared" si="17"/>
        <v>0</v>
      </c>
      <c r="Z29" s="67">
        <f t="shared" si="18"/>
        <v>0</v>
      </c>
      <c r="AA29" s="67">
        <f t="shared" si="19"/>
        <v>0</v>
      </c>
      <c r="AB29" s="67">
        <f t="shared" si="20"/>
        <v>0</v>
      </c>
      <c r="AC29" s="67">
        <f t="shared" si="21"/>
        <v>0</v>
      </c>
      <c r="AD29" s="67">
        <f t="shared" si="22"/>
        <v>0</v>
      </c>
      <c r="AE29" s="67">
        <f t="shared" si="23"/>
        <v>0</v>
      </c>
      <c r="AF29" s="67">
        <f t="shared" si="24"/>
        <v>0</v>
      </c>
      <c r="AG29" s="67">
        <f t="shared" si="25"/>
        <v>0</v>
      </c>
    </row>
    <row r="30" spans="1:33" x14ac:dyDescent="0.2">
      <c r="A30" s="66">
        <v>8</v>
      </c>
      <c r="B30" s="101">
        <f t="shared" si="26"/>
        <v>0</v>
      </c>
      <c r="C30" s="67">
        <f t="shared" si="27"/>
        <v>0</v>
      </c>
      <c r="D30" s="67">
        <f t="shared" si="28"/>
        <v>0</v>
      </c>
      <c r="E30" s="67">
        <f t="shared" si="0"/>
        <v>0</v>
      </c>
      <c r="F30" s="67">
        <f t="shared" si="29"/>
        <v>0</v>
      </c>
      <c r="G30" s="67">
        <f t="shared" si="1"/>
        <v>0</v>
      </c>
      <c r="H30" s="67">
        <f t="shared" si="30"/>
        <v>0</v>
      </c>
      <c r="I30" s="67">
        <f t="shared" si="2"/>
        <v>0</v>
      </c>
      <c r="J30" s="67">
        <f t="shared" si="3"/>
        <v>0</v>
      </c>
      <c r="K30" s="67">
        <f t="shared" si="4"/>
        <v>0</v>
      </c>
      <c r="L30" s="67">
        <f t="shared" si="31"/>
        <v>0</v>
      </c>
      <c r="M30" s="67">
        <f t="shared" si="5"/>
        <v>0</v>
      </c>
      <c r="N30" s="67">
        <f t="shared" si="6"/>
        <v>0</v>
      </c>
      <c r="O30" s="67">
        <f t="shared" si="7"/>
        <v>0</v>
      </c>
      <c r="P30" s="67">
        <f t="shared" si="8"/>
        <v>0</v>
      </c>
      <c r="Q30" s="67">
        <f t="shared" si="9"/>
        <v>0</v>
      </c>
      <c r="R30" s="67">
        <f t="shared" si="10"/>
        <v>0</v>
      </c>
      <c r="S30" s="67">
        <f t="shared" si="11"/>
        <v>0</v>
      </c>
      <c r="T30" s="67">
        <f t="shared" si="12"/>
        <v>0</v>
      </c>
      <c r="U30" s="67">
        <f t="shared" si="13"/>
        <v>0</v>
      </c>
      <c r="V30" s="67">
        <f t="shared" si="14"/>
        <v>0</v>
      </c>
      <c r="W30" s="67">
        <f t="shared" si="15"/>
        <v>0</v>
      </c>
      <c r="X30" s="67">
        <f t="shared" si="16"/>
        <v>0</v>
      </c>
      <c r="Y30" s="67">
        <f t="shared" si="17"/>
        <v>0</v>
      </c>
      <c r="Z30" s="67">
        <f t="shared" si="18"/>
        <v>0</v>
      </c>
      <c r="AA30" s="67">
        <f t="shared" si="19"/>
        <v>0</v>
      </c>
      <c r="AB30" s="67">
        <f t="shared" si="20"/>
        <v>0</v>
      </c>
      <c r="AC30" s="67">
        <f t="shared" si="21"/>
        <v>0</v>
      </c>
      <c r="AD30" s="67">
        <f t="shared" si="22"/>
        <v>0</v>
      </c>
      <c r="AE30" s="67">
        <f t="shared" si="23"/>
        <v>0</v>
      </c>
      <c r="AF30" s="67">
        <f t="shared" si="24"/>
        <v>0</v>
      </c>
      <c r="AG30" s="67">
        <f t="shared" si="25"/>
        <v>0</v>
      </c>
    </row>
    <row r="31" spans="1:33" x14ac:dyDescent="0.2">
      <c r="A31" s="66">
        <v>9</v>
      </c>
      <c r="B31" s="101">
        <f t="shared" si="26"/>
        <v>0</v>
      </c>
      <c r="C31" s="67">
        <f t="shared" si="27"/>
        <v>0</v>
      </c>
      <c r="D31" s="67">
        <f t="shared" si="28"/>
        <v>0</v>
      </c>
      <c r="E31" s="67">
        <f t="shared" si="0"/>
        <v>0</v>
      </c>
      <c r="F31" s="67">
        <f t="shared" si="29"/>
        <v>0</v>
      </c>
      <c r="G31" s="67">
        <f t="shared" si="1"/>
        <v>0</v>
      </c>
      <c r="H31" s="67">
        <f t="shared" si="30"/>
        <v>0</v>
      </c>
      <c r="I31" s="67">
        <f t="shared" si="2"/>
        <v>0</v>
      </c>
      <c r="J31" s="67">
        <f t="shared" si="3"/>
        <v>0</v>
      </c>
      <c r="K31" s="67">
        <f t="shared" si="4"/>
        <v>0</v>
      </c>
      <c r="L31" s="67">
        <f t="shared" si="31"/>
        <v>0</v>
      </c>
      <c r="M31" s="67">
        <f t="shared" si="5"/>
        <v>0</v>
      </c>
      <c r="N31" s="67">
        <f t="shared" si="6"/>
        <v>0</v>
      </c>
      <c r="O31" s="67">
        <f t="shared" si="7"/>
        <v>0</v>
      </c>
      <c r="P31" s="67">
        <f t="shared" si="8"/>
        <v>0</v>
      </c>
      <c r="Q31" s="67">
        <f t="shared" si="9"/>
        <v>0</v>
      </c>
      <c r="R31" s="67">
        <f t="shared" si="10"/>
        <v>0</v>
      </c>
      <c r="S31" s="67">
        <f t="shared" si="11"/>
        <v>0</v>
      </c>
      <c r="T31" s="67">
        <f t="shared" si="12"/>
        <v>0</v>
      </c>
      <c r="U31" s="67">
        <f t="shared" si="13"/>
        <v>0</v>
      </c>
      <c r="V31" s="67">
        <f t="shared" si="14"/>
        <v>0</v>
      </c>
      <c r="W31" s="67">
        <f t="shared" si="15"/>
        <v>0</v>
      </c>
      <c r="X31" s="67">
        <f t="shared" si="16"/>
        <v>0</v>
      </c>
      <c r="Y31" s="67">
        <f t="shared" si="17"/>
        <v>0</v>
      </c>
      <c r="Z31" s="67">
        <f t="shared" si="18"/>
        <v>0</v>
      </c>
      <c r="AA31" s="67">
        <f t="shared" si="19"/>
        <v>0</v>
      </c>
      <c r="AB31" s="67">
        <f t="shared" si="20"/>
        <v>0</v>
      </c>
      <c r="AC31" s="67">
        <f t="shared" si="21"/>
        <v>0</v>
      </c>
      <c r="AD31" s="67">
        <f t="shared" si="22"/>
        <v>0</v>
      </c>
      <c r="AE31" s="67">
        <f t="shared" si="23"/>
        <v>0</v>
      </c>
      <c r="AF31" s="67">
        <f t="shared" si="24"/>
        <v>0</v>
      </c>
      <c r="AG31" s="67">
        <f t="shared" si="25"/>
        <v>0</v>
      </c>
    </row>
    <row r="32" spans="1:33" x14ac:dyDescent="0.2">
      <c r="A32" s="66">
        <v>10</v>
      </c>
      <c r="B32" s="101">
        <f t="shared" si="26"/>
        <v>0</v>
      </c>
      <c r="C32" s="67">
        <f t="shared" si="27"/>
        <v>0</v>
      </c>
      <c r="D32" s="67">
        <f t="shared" si="28"/>
        <v>0</v>
      </c>
      <c r="E32" s="67">
        <f t="shared" si="0"/>
        <v>0</v>
      </c>
      <c r="F32" s="67">
        <f t="shared" si="29"/>
        <v>0</v>
      </c>
      <c r="G32" s="67">
        <f t="shared" si="1"/>
        <v>0</v>
      </c>
      <c r="H32" s="67">
        <f t="shared" si="30"/>
        <v>0</v>
      </c>
      <c r="I32" s="67">
        <f t="shared" si="2"/>
        <v>0</v>
      </c>
      <c r="J32" s="67">
        <f t="shared" si="3"/>
        <v>0</v>
      </c>
      <c r="K32" s="67">
        <f t="shared" si="4"/>
        <v>0</v>
      </c>
      <c r="L32" s="67">
        <f t="shared" si="31"/>
        <v>0</v>
      </c>
      <c r="M32" s="67">
        <f t="shared" si="5"/>
        <v>0</v>
      </c>
      <c r="N32" s="67">
        <f t="shared" si="6"/>
        <v>0</v>
      </c>
      <c r="O32" s="67">
        <f t="shared" si="7"/>
        <v>0</v>
      </c>
      <c r="P32" s="67">
        <f t="shared" si="8"/>
        <v>0</v>
      </c>
      <c r="Q32" s="67">
        <f t="shared" si="9"/>
        <v>0</v>
      </c>
      <c r="R32" s="67">
        <f t="shared" si="10"/>
        <v>0</v>
      </c>
      <c r="S32" s="67">
        <f t="shared" si="11"/>
        <v>0</v>
      </c>
      <c r="T32" s="67">
        <f t="shared" si="12"/>
        <v>0</v>
      </c>
      <c r="U32" s="67">
        <f t="shared" si="13"/>
        <v>0</v>
      </c>
      <c r="V32" s="67">
        <f t="shared" si="14"/>
        <v>0</v>
      </c>
      <c r="W32" s="67">
        <f t="shared" si="15"/>
        <v>0</v>
      </c>
      <c r="X32" s="67">
        <f t="shared" si="16"/>
        <v>0</v>
      </c>
      <c r="Y32" s="67">
        <f t="shared" si="17"/>
        <v>0</v>
      </c>
      <c r="Z32" s="67">
        <f t="shared" si="18"/>
        <v>0</v>
      </c>
      <c r="AA32" s="67">
        <f t="shared" si="19"/>
        <v>0</v>
      </c>
      <c r="AB32" s="67">
        <f t="shared" si="20"/>
        <v>0</v>
      </c>
      <c r="AC32" s="67">
        <f t="shared" si="21"/>
        <v>0</v>
      </c>
      <c r="AD32" s="67">
        <f t="shared" si="22"/>
        <v>0</v>
      </c>
      <c r="AE32" s="67">
        <f t="shared" si="23"/>
        <v>0</v>
      </c>
      <c r="AF32" s="67">
        <f t="shared" si="24"/>
        <v>0</v>
      </c>
      <c r="AG32" s="67">
        <f t="shared" si="25"/>
        <v>0</v>
      </c>
    </row>
    <row r="33" spans="1:33" x14ac:dyDescent="0.2">
      <c r="A33" s="66">
        <v>11</v>
      </c>
      <c r="B33" s="101">
        <f t="shared" si="26"/>
        <v>0</v>
      </c>
      <c r="C33" s="67">
        <f t="shared" si="27"/>
        <v>0</v>
      </c>
      <c r="D33" s="67">
        <f t="shared" si="28"/>
        <v>0</v>
      </c>
      <c r="E33" s="67">
        <f t="shared" si="0"/>
        <v>0</v>
      </c>
      <c r="F33" s="67">
        <f t="shared" si="29"/>
        <v>0</v>
      </c>
      <c r="G33" s="67">
        <f t="shared" si="1"/>
        <v>0</v>
      </c>
      <c r="H33" s="67">
        <f t="shared" si="30"/>
        <v>0</v>
      </c>
      <c r="I33" s="67">
        <f t="shared" si="2"/>
        <v>0</v>
      </c>
      <c r="J33" s="67">
        <f t="shared" si="3"/>
        <v>0</v>
      </c>
      <c r="K33" s="67">
        <f t="shared" si="4"/>
        <v>0</v>
      </c>
      <c r="L33" s="67">
        <f t="shared" si="31"/>
        <v>0</v>
      </c>
      <c r="M33" s="67">
        <f t="shared" si="5"/>
        <v>0</v>
      </c>
      <c r="N33" s="67">
        <f t="shared" si="6"/>
        <v>0</v>
      </c>
      <c r="O33" s="67">
        <f t="shared" si="7"/>
        <v>0</v>
      </c>
      <c r="P33" s="67">
        <f t="shared" si="8"/>
        <v>0</v>
      </c>
      <c r="Q33" s="67">
        <f t="shared" si="9"/>
        <v>0</v>
      </c>
      <c r="R33" s="67">
        <f t="shared" si="10"/>
        <v>0</v>
      </c>
      <c r="S33" s="67">
        <f t="shared" si="11"/>
        <v>0</v>
      </c>
      <c r="T33" s="67">
        <f t="shared" si="12"/>
        <v>0</v>
      </c>
      <c r="U33" s="67">
        <f t="shared" si="13"/>
        <v>0</v>
      </c>
      <c r="V33" s="67">
        <f t="shared" si="14"/>
        <v>0</v>
      </c>
      <c r="W33" s="67">
        <f t="shared" si="15"/>
        <v>0</v>
      </c>
      <c r="X33" s="67">
        <f t="shared" si="16"/>
        <v>0</v>
      </c>
      <c r="Y33" s="67">
        <f t="shared" si="17"/>
        <v>0</v>
      </c>
      <c r="Z33" s="67">
        <f t="shared" si="18"/>
        <v>0</v>
      </c>
      <c r="AA33" s="67">
        <f t="shared" si="19"/>
        <v>0</v>
      </c>
      <c r="AB33" s="67">
        <f t="shared" si="20"/>
        <v>0</v>
      </c>
      <c r="AC33" s="67">
        <f t="shared" si="21"/>
        <v>0</v>
      </c>
      <c r="AD33" s="67">
        <f t="shared" si="22"/>
        <v>0</v>
      </c>
      <c r="AE33" s="67">
        <f t="shared" si="23"/>
        <v>0</v>
      </c>
      <c r="AF33" s="67">
        <f t="shared" si="24"/>
        <v>0</v>
      </c>
      <c r="AG33" s="67">
        <f t="shared" si="25"/>
        <v>0</v>
      </c>
    </row>
    <row r="34" spans="1:33" x14ac:dyDescent="0.2">
      <c r="A34" s="66">
        <v>12</v>
      </c>
      <c r="B34" s="101">
        <f t="shared" si="26"/>
        <v>0</v>
      </c>
      <c r="C34" s="67">
        <f t="shared" si="27"/>
        <v>0</v>
      </c>
      <c r="D34" s="67">
        <f t="shared" si="28"/>
        <v>0</v>
      </c>
      <c r="E34" s="67">
        <f t="shared" si="0"/>
        <v>0</v>
      </c>
      <c r="F34" s="67">
        <f t="shared" si="29"/>
        <v>0</v>
      </c>
      <c r="G34" s="67">
        <f t="shared" si="1"/>
        <v>0</v>
      </c>
      <c r="H34" s="67">
        <f t="shared" si="30"/>
        <v>0</v>
      </c>
      <c r="I34" s="67">
        <f t="shared" si="2"/>
        <v>0</v>
      </c>
      <c r="J34" s="67">
        <f t="shared" si="3"/>
        <v>0</v>
      </c>
      <c r="K34" s="67">
        <f t="shared" si="4"/>
        <v>0</v>
      </c>
      <c r="L34" s="67">
        <f t="shared" si="31"/>
        <v>0</v>
      </c>
      <c r="M34" s="67">
        <f t="shared" si="5"/>
        <v>0</v>
      </c>
      <c r="N34" s="67">
        <f t="shared" si="6"/>
        <v>0</v>
      </c>
      <c r="O34" s="67">
        <f t="shared" si="7"/>
        <v>0</v>
      </c>
      <c r="P34" s="67">
        <f t="shared" si="8"/>
        <v>0</v>
      </c>
      <c r="Q34" s="67">
        <f t="shared" si="9"/>
        <v>0</v>
      </c>
      <c r="R34" s="67">
        <f t="shared" si="10"/>
        <v>0</v>
      </c>
      <c r="S34" s="67">
        <f t="shared" si="11"/>
        <v>0</v>
      </c>
      <c r="T34" s="67">
        <f t="shared" si="12"/>
        <v>0</v>
      </c>
      <c r="U34" s="67">
        <f t="shared" si="13"/>
        <v>0</v>
      </c>
      <c r="V34" s="67">
        <f t="shared" si="14"/>
        <v>0</v>
      </c>
      <c r="W34" s="67">
        <f t="shared" si="15"/>
        <v>0</v>
      </c>
      <c r="X34" s="67">
        <f t="shared" si="16"/>
        <v>0</v>
      </c>
      <c r="Y34" s="67">
        <f t="shared" si="17"/>
        <v>0</v>
      </c>
      <c r="Z34" s="67">
        <f t="shared" si="18"/>
        <v>0</v>
      </c>
      <c r="AA34" s="67">
        <f t="shared" si="19"/>
        <v>0</v>
      </c>
      <c r="AB34" s="67">
        <f t="shared" si="20"/>
        <v>0</v>
      </c>
      <c r="AC34" s="67">
        <f t="shared" si="21"/>
        <v>0</v>
      </c>
      <c r="AD34" s="67">
        <f t="shared" si="22"/>
        <v>0</v>
      </c>
      <c r="AE34" s="67">
        <f t="shared" si="23"/>
        <v>0</v>
      </c>
      <c r="AF34" s="67">
        <f t="shared" si="24"/>
        <v>0</v>
      </c>
      <c r="AG34" s="67">
        <f t="shared" si="25"/>
        <v>0</v>
      </c>
    </row>
    <row r="35" spans="1:33" x14ac:dyDescent="0.2">
      <c r="A35" s="66">
        <v>13</v>
      </c>
      <c r="B35" s="101">
        <f t="shared" si="26"/>
        <v>0</v>
      </c>
      <c r="C35" s="67">
        <f t="shared" si="27"/>
        <v>0</v>
      </c>
      <c r="D35" s="67">
        <f t="shared" si="28"/>
        <v>0</v>
      </c>
      <c r="E35" s="67">
        <f t="shared" si="0"/>
        <v>0</v>
      </c>
      <c r="F35" s="67">
        <f t="shared" si="29"/>
        <v>0</v>
      </c>
      <c r="G35" s="67">
        <f t="shared" si="1"/>
        <v>0</v>
      </c>
      <c r="H35" s="67">
        <f t="shared" si="30"/>
        <v>0</v>
      </c>
      <c r="I35" s="67">
        <f t="shared" si="2"/>
        <v>0</v>
      </c>
      <c r="J35" s="67">
        <f t="shared" si="3"/>
        <v>0</v>
      </c>
      <c r="K35" s="67">
        <f t="shared" si="4"/>
        <v>0</v>
      </c>
      <c r="L35" s="67">
        <f t="shared" si="31"/>
        <v>0</v>
      </c>
      <c r="M35" s="67">
        <f t="shared" si="5"/>
        <v>0</v>
      </c>
      <c r="N35" s="67">
        <f t="shared" si="6"/>
        <v>0</v>
      </c>
      <c r="O35" s="67">
        <f t="shared" si="7"/>
        <v>0</v>
      </c>
      <c r="P35" s="67">
        <f t="shared" si="8"/>
        <v>0</v>
      </c>
      <c r="Q35" s="67">
        <f t="shared" si="9"/>
        <v>0</v>
      </c>
      <c r="R35" s="67">
        <f t="shared" si="10"/>
        <v>0</v>
      </c>
      <c r="S35" s="67">
        <f t="shared" si="11"/>
        <v>0</v>
      </c>
      <c r="T35" s="67">
        <f t="shared" si="12"/>
        <v>0</v>
      </c>
      <c r="U35" s="67">
        <f t="shared" si="13"/>
        <v>0</v>
      </c>
      <c r="V35" s="67">
        <f t="shared" si="14"/>
        <v>0</v>
      </c>
      <c r="W35" s="67">
        <f t="shared" si="15"/>
        <v>0</v>
      </c>
      <c r="X35" s="67">
        <f t="shared" si="16"/>
        <v>0</v>
      </c>
      <c r="Y35" s="67">
        <f t="shared" si="17"/>
        <v>0</v>
      </c>
      <c r="Z35" s="67">
        <f t="shared" si="18"/>
        <v>0</v>
      </c>
      <c r="AA35" s="67">
        <f t="shared" si="19"/>
        <v>0</v>
      </c>
      <c r="AB35" s="67">
        <f t="shared" si="20"/>
        <v>0</v>
      </c>
      <c r="AC35" s="67">
        <f t="shared" si="21"/>
        <v>0</v>
      </c>
      <c r="AD35" s="67">
        <f t="shared" si="22"/>
        <v>0</v>
      </c>
      <c r="AE35" s="67">
        <f t="shared" si="23"/>
        <v>0</v>
      </c>
      <c r="AF35" s="67">
        <f t="shared" si="24"/>
        <v>0</v>
      </c>
      <c r="AG35" s="67">
        <f t="shared" si="25"/>
        <v>0</v>
      </c>
    </row>
    <row r="36" spans="1:33" x14ac:dyDescent="0.2">
      <c r="A36" s="66">
        <v>14</v>
      </c>
      <c r="B36" s="101">
        <f t="shared" si="26"/>
        <v>0</v>
      </c>
      <c r="C36" s="67">
        <f t="shared" si="27"/>
        <v>0</v>
      </c>
      <c r="D36" s="67">
        <f t="shared" si="28"/>
        <v>0</v>
      </c>
      <c r="E36" s="67">
        <f t="shared" si="0"/>
        <v>0</v>
      </c>
      <c r="F36" s="67">
        <f t="shared" si="29"/>
        <v>0</v>
      </c>
      <c r="G36" s="67">
        <f t="shared" si="1"/>
        <v>0</v>
      </c>
      <c r="H36" s="67">
        <f t="shared" si="30"/>
        <v>0</v>
      </c>
      <c r="I36" s="67">
        <f t="shared" si="2"/>
        <v>0</v>
      </c>
      <c r="J36" s="67">
        <f t="shared" si="3"/>
        <v>0</v>
      </c>
      <c r="K36" s="67">
        <f t="shared" si="4"/>
        <v>0</v>
      </c>
      <c r="L36" s="67">
        <f t="shared" si="31"/>
        <v>0</v>
      </c>
      <c r="M36" s="67">
        <f t="shared" si="5"/>
        <v>0</v>
      </c>
      <c r="N36" s="67">
        <f t="shared" si="6"/>
        <v>0</v>
      </c>
      <c r="O36" s="67">
        <f t="shared" si="7"/>
        <v>0</v>
      </c>
      <c r="P36" s="67">
        <f t="shared" si="8"/>
        <v>0</v>
      </c>
      <c r="Q36" s="67">
        <f t="shared" si="9"/>
        <v>0</v>
      </c>
      <c r="R36" s="67">
        <f t="shared" si="10"/>
        <v>0</v>
      </c>
      <c r="S36" s="67">
        <f t="shared" si="11"/>
        <v>0</v>
      </c>
      <c r="T36" s="67">
        <f t="shared" si="12"/>
        <v>0</v>
      </c>
      <c r="U36" s="67">
        <f t="shared" si="13"/>
        <v>0</v>
      </c>
      <c r="V36" s="67">
        <f t="shared" si="14"/>
        <v>0</v>
      </c>
      <c r="W36" s="67">
        <f t="shared" si="15"/>
        <v>0</v>
      </c>
      <c r="X36" s="67">
        <f t="shared" si="16"/>
        <v>0</v>
      </c>
      <c r="Y36" s="67">
        <f t="shared" si="17"/>
        <v>0</v>
      </c>
      <c r="Z36" s="67">
        <f t="shared" si="18"/>
        <v>0</v>
      </c>
      <c r="AA36" s="67">
        <f t="shared" si="19"/>
        <v>0</v>
      </c>
      <c r="AB36" s="67">
        <f t="shared" si="20"/>
        <v>0</v>
      </c>
      <c r="AC36" s="67">
        <f t="shared" si="21"/>
        <v>0</v>
      </c>
      <c r="AD36" s="67">
        <f t="shared" si="22"/>
        <v>0</v>
      </c>
      <c r="AE36" s="67">
        <f t="shared" si="23"/>
        <v>0</v>
      </c>
      <c r="AF36" s="67">
        <f t="shared" si="24"/>
        <v>0</v>
      </c>
      <c r="AG36" s="67">
        <f t="shared" si="25"/>
        <v>0</v>
      </c>
    </row>
    <row r="37" spans="1:33" x14ac:dyDescent="0.2">
      <c r="A37" s="66">
        <v>15</v>
      </c>
      <c r="B37" s="101">
        <f t="shared" si="26"/>
        <v>0</v>
      </c>
      <c r="C37" s="67">
        <f t="shared" si="27"/>
        <v>0</v>
      </c>
      <c r="D37" s="67">
        <f t="shared" si="28"/>
        <v>0</v>
      </c>
      <c r="E37" s="67">
        <f t="shared" si="0"/>
        <v>0</v>
      </c>
      <c r="F37" s="67">
        <f t="shared" si="29"/>
        <v>0</v>
      </c>
      <c r="G37" s="67">
        <f t="shared" si="1"/>
        <v>0</v>
      </c>
      <c r="H37" s="67">
        <f t="shared" si="30"/>
        <v>0</v>
      </c>
      <c r="I37" s="67">
        <f t="shared" si="2"/>
        <v>0</v>
      </c>
      <c r="J37" s="67">
        <f t="shared" si="3"/>
        <v>0</v>
      </c>
      <c r="K37" s="67">
        <f t="shared" si="4"/>
        <v>0</v>
      </c>
      <c r="L37" s="67">
        <f t="shared" si="31"/>
        <v>0</v>
      </c>
      <c r="M37" s="67">
        <f t="shared" si="5"/>
        <v>0</v>
      </c>
      <c r="N37" s="67">
        <f t="shared" si="6"/>
        <v>0</v>
      </c>
      <c r="O37" s="67">
        <f t="shared" si="7"/>
        <v>0</v>
      </c>
      <c r="P37" s="67">
        <f t="shared" si="8"/>
        <v>0</v>
      </c>
      <c r="Q37" s="67">
        <f t="shared" si="9"/>
        <v>0</v>
      </c>
      <c r="R37" s="67">
        <f t="shared" si="10"/>
        <v>0</v>
      </c>
      <c r="S37" s="67">
        <f t="shared" si="11"/>
        <v>0</v>
      </c>
      <c r="T37" s="67">
        <f t="shared" si="12"/>
        <v>0</v>
      </c>
      <c r="U37" s="67">
        <f t="shared" si="13"/>
        <v>0</v>
      </c>
      <c r="V37" s="67">
        <f t="shared" si="14"/>
        <v>0</v>
      </c>
      <c r="W37" s="67">
        <f t="shared" si="15"/>
        <v>0</v>
      </c>
      <c r="X37" s="67">
        <f t="shared" si="16"/>
        <v>0</v>
      </c>
      <c r="Y37" s="67">
        <f t="shared" si="17"/>
        <v>0</v>
      </c>
      <c r="Z37" s="67">
        <f t="shared" si="18"/>
        <v>0</v>
      </c>
      <c r="AA37" s="67">
        <f t="shared" si="19"/>
        <v>0</v>
      </c>
      <c r="AB37" s="67">
        <f t="shared" si="20"/>
        <v>0</v>
      </c>
      <c r="AC37" s="67">
        <f t="shared" si="21"/>
        <v>0</v>
      </c>
      <c r="AD37" s="67">
        <f t="shared" si="22"/>
        <v>0</v>
      </c>
      <c r="AE37" s="67">
        <f t="shared" si="23"/>
        <v>0</v>
      </c>
      <c r="AF37" s="67">
        <f t="shared" si="24"/>
        <v>0</v>
      </c>
      <c r="AG37" s="67">
        <f t="shared" si="25"/>
        <v>0</v>
      </c>
    </row>
    <row r="38" spans="1:33" x14ac:dyDescent="0.2">
      <c r="A38" s="66">
        <v>16</v>
      </c>
      <c r="B38" s="101">
        <f t="shared" si="26"/>
        <v>0</v>
      </c>
      <c r="C38" s="67">
        <f t="shared" si="27"/>
        <v>0</v>
      </c>
      <c r="D38" s="67">
        <f t="shared" si="28"/>
        <v>0</v>
      </c>
      <c r="E38" s="67">
        <f t="shared" si="0"/>
        <v>0</v>
      </c>
      <c r="F38" s="67">
        <f t="shared" si="29"/>
        <v>0</v>
      </c>
      <c r="G38" s="67">
        <f t="shared" si="1"/>
        <v>0</v>
      </c>
      <c r="H38" s="67">
        <f t="shared" si="30"/>
        <v>0</v>
      </c>
      <c r="I38" s="67">
        <f t="shared" si="2"/>
        <v>0</v>
      </c>
      <c r="J38" s="67">
        <f t="shared" si="3"/>
        <v>0</v>
      </c>
      <c r="K38" s="67">
        <f t="shared" si="4"/>
        <v>0</v>
      </c>
      <c r="L38" s="67">
        <f t="shared" si="31"/>
        <v>0</v>
      </c>
      <c r="M38" s="67">
        <f t="shared" si="5"/>
        <v>0</v>
      </c>
      <c r="N38" s="67">
        <f t="shared" si="6"/>
        <v>0</v>
      </c>
      <c r="O38" s="67">
        <f t="shared" si="7"/>
        <v>0</v>
      </c>
      <c r="P38" s="67">
        <f t="shared" si="8"/>
        <v>0</v>
      </c>
      <c r="Q38" s="67">
        <f t="shared" si="9"/>
        <v>0</v>
      </c>
      <c r="R38" s="67">
        <f t="shared" si="10"/>
        <v>0</v>
      </c>
      <c r="S38" s="67">
        <f t="shared" si="11"/>
        <v>0</v>
      </c>
      <c r="T38" s="67">
        <f t="shared" si="12"/>
        <v>0</v>
      </c>
      <c r="U38" s="67">
        <f t="shared" si="13"/>
        <v>0</v>
      </c>
      <c r="V38" s="67">
        <f t="shared" si="14"/>
        <v>0</v>
      </c>
      <c r="W38" s="67">
        <f t="shared" si="15"/>
        <v>0</v>
      </c>
      <c r="X38" s="67">
        <f t="shared" si="16"/>
        <v>0</v>
      </c>
      <c r="Y38" s="67">
        <f t="shared" si="17"/>
        <v>0</v>
      </c>
      <c r="Z38" s="67">
        <f t="shared" si="18"/>
        <v>0</v>
      </c>
      <c r="AA38" s="67">
        <f t="shared" si="19"/>
        <v>0</v>
      </c>
      <c r="AB38" s="67">
        <f t="shared" si="20"/>
        <v>0</v>
      </c>
      <c r="AC38" s="67">
        <f t="shared" si="21"/>
        <v>0</v>
      </c>
      <c r="AD38" s="67">
        <f t="shared" si="22"/>
        <v>0</v>
      </c>
      <c r="AE38" s="67">
        <f t="shared" si="23"/>
        <v>0</v>
      </c>
      <c r="AF38" s="67">
        <f t="shared" si="24"/>
        <v>0</v>
      </c>
      <c r="AG38" s="67">
        <f t="shared" si="25"/>
        <v>0</v>
      </c>
    </row>
    <row r="39" spans="1:33" x14ac:dyDescent="0.2">
      <c r="A39" s="66">
        <v>17</v>
      </c>
      <c r="B39" s="101">
        <f t="shared" si="26"/>
        <v>0</v>
      </c>
      <c r="C39" s="67">
        <f t="shared" si="27"/>
        <v>0</v>
      </c>
      <c r="D39" s="67">
        <f t="shared" si="28"/>
        <v>0</v>
      </c>
      <c r="E39" s="67">
        <f t="shared" si="0"/>
        <v>0</v>
      </c>
      <c r="F39" s="67">
        <f t="shared" si="29"/>
        <v>0</v>
      </c>
      <c r="G39" s="67">
        <f t="shared" si="1"/>
        <v>0</v>
      </c>
      <c r="H39" s="67">
        <f t="shared" si="30"/>
        <v>0</v>
      </c>
      <c r="I39" s="67">
        <f t="shared" si="2"/>
        <v>0</v>
      </c>
      <c r="J39" s="67">
        <f t="shared" si="3"/>
        <v>0</v>
      </c>
      <c r="K39" s="67">
        <f t="shared" si="4"/>
        <v>0</v>
      </c>
      <c r="L39" s="67">
        <f t="shared" si="31"/>
        <v>0</v>
      </c>
      <c r="M39" s="67">
        <f t="shared" si="5"/>
        <v>0</v>
      </c>
      <c r="N39" s="67">
        <f t="shared" si="6"/>
        <v>0</v>
      </c>
      <c r="O39" s="67">
        <f t="shared" si="7"/>
        <v>0</v>
      </c>
      <c r="P39" s="67">
        <f t="shared" si="8"/>
        <v>0</v>
      </c>
      <c r="Q39" s="67">
        <f t="shared" si="9"/>
        <v>0</v>
      </c>
      <c r="R39" s="67">
        <f t="shared" si="10"/>
        <v>0</v>
      </c>
      <c r="S39" s="67">
        <f t="shared" si="11"/>
        <v>0</v>
      </c>
      <c r="T39" s="67">
        <f t="shared" si="12"/>
        <v>0</v>
      </c>
      <c r="U39" s="67">
        <f t="shared" si="13"/>
        <v>0</v>
      </c>
      <c r="V39" s="67">
        <f t="shared" si="14"/>
        <v>0</v>
      </c>
      <c r="W39" s="67">
        <f t="shared" si="15"/>
        <v>0</v>
      </c>
      <c r="X39" s="67">
        <f t="shared" si="16"/>
        <v>0</v>
      </c>
      <c r="Y39" s="67">
        <f t="shared" si="17"/>
        <v>0</v>
      </c>
      <c r="Z39" s="67">
        <f t="shared" si="18"/>
        <v>0</v>
      </c>
      <c r="AA39" s="67">
        <f t="shared" si="19"/>
        <v>0</v>
      </c>
      <c r="AB39" s="67">
        <f t="shared" si="20"/>
        <v>0</v>
      </c>
      <c r="AC39" s="67">
        <f t="shared" si="21"/>
        <v>0</v>
      </c>
      <c r="AD39" s="67">
        <f t="shared" si="22"/>
        <v>0</v>
      </c>
      <c r="AE39" s="67">
        <f t="shared" si="23"/>
        <v>0</v>
      </c>
      <c r="AF39" s="67">
        <f t="shared" si="24"/>
        <v>0</v>
      </c>
      <c r="AG39" s="67">
        <f t="shared" si="25"/>
        <v>0</v>
      </c>
    </row>
    <row r="40" spans="1:33" x14ac:dyDescent="0.2">
      <c r="A40" s="66">
        <v>18</v>
      </c>
      <c r="B40" s="101">
        <f t="shared" si="26"/>
        <v>0</v>
      </c>
      <c r="C40" s="67">
        <f t="shared" si="27"/>
        <v>0</v>
      </c>
      <c r="D40" s="67">
        <f t="shared" si="28"/>
        <v>0</v>
      </c>
      <c r="E40" s="67">
        <f t="shared" si="0"/>
        <v>0</v>
      </c>
      <c r="F40" s="67">
        <f t="shared" si="29"/>
        <v>0</v>
      </c>
      <c r="G40" s="67">
        <f t="shared" si="1"/>
        <v>0</v>
      </c>
      <c r="H40" s="67">
        <f t="shared" si="30"/>
        <v>0</v>
      </c>
      <c r="I40" s="67">
        <f t="shared" si="2"/>
        <v>0</v>
      </c>
      <c r="J40" s="67">
        <f t="shared" si="3"/>
        <v>0</v>
      </c>
      <c r="K40" s="67">
        <f t="shared" si="4"/>
        <v>0</v>
      </c>
      <c r="L40" s="67">
        <f t="shared" si="31"/>
        <v>0</v>
      </c>
      <c r="M40" s="67">
        <f t="shared" si="5"/>
        <v>0</v>
      </c>
      <c r="N40" s="67">
        <f t="shared" si="6"/>
        <v>0</v>
      </c>
      <c r="O40" s="67">
        <f t="shared" si="7"/>
        <v>0</v>
      </c>
      <c r="P40" s="67">
        <f t="shared" si="8"/>
        <v>0</v>
      </c>
      <c r="Q40" s="67">
        <f t="shared" si="9"/>
        <v>0</v>
      </c>
      <c r="R40" s="67">
        <f t="shared" si="10"/>
        <v>0</v>
      </c>
      <c r="S40" s="67">
        <f t="shared" si="11"/>
        <v>0</v>
      </c>
      <c r="T40" s="67">
        <f t="shared" si="12"/>
        <v>0</v>
      </c>
      <c r="U40" s="67">
        <f t="shared" si="13"/>
        <v>0</v>
      </c>
      <c r="V40" s="67">
        <f t="shared" si="14"/>
        <v>0</v>
      </c>
      <c r="W40" s="67">
        <f t="shared" si="15"/>
        <v>0</v>
      </c>
      <c r="X40" s="67">
        <f t="shared" si="16"/>
        <v>0</v>
      </c>
      <c r="Y40" s="67">
        <f t="shared" si="17"/>
        <v>0</v>
      </c>
      <c r="Z40" s="67">
        <f t="shared" si="18"/>
        <v>0</v>
      </c>
      <c r="AA40" s="67">
        <f t="shared" si="19"/>
        <v>0</v>
      </c>
      <c r="AB40" s="67">
        <f t="shared" si="20"/>
        <v>0</v>
      </c>
      <c r="AC40" s="67">
        <f t="shared" si="21"/>
        <v>0</v>
      </c>
      <c r="AD40" s="67">
        <f t="shared" si="22"/>
        <v>0</v>
      </c>
      <c r="AE40" s="67">
        <f t="shared" si="23"/>
        <v>0</v>
      </c>
      <c r="AF40" s="67">
        <f t="shared" si="24"/>
        <v>0</v>
      </c>
      <c r="AG40" s="67">
        <f t="shared" si="25"/>
        <v>0</v>
      </c>
    </row>
    <row r="41" spans="1:33" x14ac:dyDescent="0.2">
      <c r="A41" s="66">
        <v>19</v>
      </c>
      <c r="B41" s="101">
        <f t="shared" si="26"/>
        <v>0</v>
      </c>
      <c r="C41" s="67">
        <f t="shared" si="27"/>
        <v>0</v>
      </c>
      <c r="D41" s="67">
        <f t="shared" si="28"/>
        <v>0</v>
      </c>
      <c r="E41" s="67">
        <f t="shared" si="0"/>
        <v>0</v>
      </c>
      <c r="F41" s="67">
        <f t="shared" si="29"/>
        <v>0</v>
      </c>
      <c r="G41" s="67">
        <f t="shared" si="1"/>
        <v>0</v>
      </c>
      <c r="H41" s="67">
        <f t="shared" si="30"/>
        <v>0</v>
      </c>
      <c r="I41" s="67">
        <f t="shared" si="2"/>
        <v>0</v>
      </c>
      <c r="J41" s="67">
        <f t="shared" si="3"/>
        <v>0</v>
      </c>
      <c r="K41" s="67">
        <f t="shared" si="4"/>
        <v>0</v>
      </c>
      <c r="L41" s="67">
        <f t="shared" si="31"/>
        <v>0</v>
      </c>
      <c r="M41" s="67">
        <f t="shared" si="5"/>
        <v>0</v>
      </c>
      <c r="N41" s="67">
        <f t="shared" si="6"/>
        <v>0</v>
      </c>
      <c r="O41" s="67">
        <f t="shared" si="7"/>
        <v>0</v>
      </c>
      <c r="P41" s="67">
        <f t="shared" si="8"/>
        <v>0</v>
      </c>
      <c r="Q41" s="67">
        <f t="shared" si="9"/>
        <v>0</v>
      </c>
      <c r="R41" s="67">
        <f t="shared" si="10"/>
        <v>0</v>
      </c>
      <c r="S41" s="67">
        <f t="shared" si="11"/>
        <v>0</v>
      </c>
      <c r="T41" s="67">
        <f t="shared" si="12"/>
        <v>0</v>
      </c>
      <c r="U41" s="67">
        <f t="shared" si="13"/>
        <v>0</v>
      </c>
      <c r="V41" s="67">
        <f t="shared" si="14"/>
        <v>0</v>
      </c>
      <c r="W41" s="67">
        <f t="shared" si="15"/>
        <v>0</v>
      </c>
      <c r="X41" s="67">
        <f t="shared" si="16"/>
        <v>0</v>
      </c>
      <c r="Y41" s="67">
        <f t="shared" si="17"/>
        <v>0</v>
      </c>
      <c r="Z41" s="67">
        <f t="shared" si="18"/>
        <v>0</v>
      </c>
      <c r="AA41" s="67">
        <f t="shared" si="19"/>
        <v>0</v>
      </c>
      <c r="AB41" s="67">
        <f t="shared" si="20"/>
        <v>0</v>
      </c>
      <c r="AC41" s="67">
        <f t="shared" si="21"/>
        <v>0</v>
      </c>
      <c r="AD41" s="67">
        <f t="shared" si="22"/>
        <v>0</v>
      </c>
      <c r="AE41" s="67">
        <f t="shared" si="23"/>
        <v>0</v>
      </c>
      <c r="AF41" s="67">
        <f t="shared" si="24"/>
        <v>0</v>
      </c>
      <c r="AG41" s="67">
        <f t="shared" si="25"/>
        <v>0</v>
      </c>
    </row>
    <row r="42" spans="1:33" x14ac:dyDescent="0.2">
      <c r="A42" s="66">
        <v>20</v>
      </c>
      <c r="B42" s="101">
        <f t="shared" si="26"/>
        <v>0</v>
      </c>
      <c r="C42" s="67">
        <f t="shared" si="27"/>
        <v>0</v>
      </c>
      <c r="D42" s="67">
        <f t="shared" si="28"/>
        <v>0</v>
      </c>
      <c r="E42" s="67">
        <f t="shared" si="0"/>
        <v>0</v>
      </c>
      <c r="F42" s="67">
        <f t="shared" si="29"/>
        <v>0</v>
      </c>
      <c r="G42" s="67">
        <f t="shared" si="1"/>
        <v>0</v>
      </c>
      <c r="H42" s="67">
        <f t="shared" si="30"/>
        <v>0</v>
      </c>
      <c r="I42" s="67">
        <f t="shared" si="2"/>
        <v>0</v>
      </c>
      <c r="J42" s="67">
        <f t="shared" si="3"/>
        <v>0</v>
      </c>
      <c r="K42" s="67">
        <f t="shared" si="4"/>
        <v>0</v>
      </c>
      <c r="L42" s="67">
        <f t="shared" si="31"/>
        <v>0</v>
      </c>
      <c r="M42" s="67">
        <f t="shared" si="5"/>
        <v>0</v>
      </c>
      <c r="N42" s="67">
        <f t="shared" si="6"/>
        <v>0</v>
      </c>
      <c r="O42" s="67">
        <f t="shared" si="7"/>
        <v>0</v>
      </c>
      <c r="P42" s="67">
        <f t="shared" si="8"/>
        <v>0</v>
      </c>
      <c r="Q42" s="67">
        <f t="shared" si="9"/>
        <v>0</v>
      </c>
      <c r="R42" s="67">
        <f t="shared" si="10"/>
        <v>0</v>
      </c>
      <c r="S42" s="67">
        <f t="shared" si="11"/>
        <v>0</v>
      </c>
      <c r="T42" s="67">
        <f t="shared" si="12"/>
        <v>0</v>
      </c>
      <c r="U42" s="67">
        <f t="shared" si="13"/>
        <v>0</v>
      </c>
      <c r="V42" s="67">
        <f t="shared" si="14"/>
        <v>0</v>
      </c>
      <c r="W42" s="67">
        <f t="shared" si="15"/>
        <v>0</v>
      </c>
      <c r="X42" s="67">
        <f t="shared" si="16"/>
        <v>0</v>
      </c>
      <c r="Y42" s="67">
        <f t="shared" si="17"/>
        <v>0</v>
      </c>
      <c r="Z42" s="67">
        <f t="shared" si="18"/>
        <v>0</v>
      </c>
      <c r="AA42" s="67">
        <f t="shared" si="19"/>
        <v>0</v>
      </c>
      <c r="AB42" s="67">
        <f t="shared" si="20"/>
        <v>0</v>
      </c>
      <c r="AC42" s="67">
        <f t="shared" si="21"/>
        <v>0</v>
      </c>
      <c r="AD42" s="67">
        <f t="shared" si="22"/>
        <v>0</v>
      </c>
      <c r="AE42" s="67">
        <f t="shared" si="23"/>
        <v>0</v>
      </c>
      <c r="AF42" s="67">
        <f t="shared" si="24"/>
        <v>0</v>
      </c>
      <c r="AG42" s="67">
        <f t="shared" si="25"/>
        <v>0</v>
      </c>
    </row>
    <row r="43" spans="1:33" x14ac:dyDescent="0.2">
      <c r="A43" s="66">
        <v>21</v>
      </c>
      <c r="B43" s="101">
        <f t="shared" si="26"/>
        <v>0</v>
      </c>
      <c r="C43" s="67">
        <f t="shared" si="27"/>
        <v>0</v>
      </c>
      <c r="D43" s="67">
        <f t="shared" si="28"/>
        <v>0</v>
      </c>
      <c r="E43" s="67">
        <f t="shared" si="0"/>
        <v>0</v>
      </c>
      <c r="F43" s="67">
        <f t="shared" si="29"/>
        <v>0</v>
      </c>
      <c r="G43" s="67">
        <f t="shared" si="1"/>
        <v>0</v>
      </c>
      <c r="H43" s="67">
        <f t="shared" si="30"/>
        <v>0</v>
      </c>
      <c r="I43" s="67">
        <f t="shared" si="2"/>
        <v>0</v>
      </c>
      <c r="J43" s="67">
        <f t="shared" si="3"/>
        <v>0</v>
      </c>
      <c r="K43" s="67">
        <f t="shared" si="4"/>
        <v>0</v>
      </c>
      <c r="L43" s="67">
        <f t="shared" si="31"/>
        <v>0</v>
      </c>
      <c r="M43" s="67">
        <f t="shared" si="5"/>
        <v>0</v>
      </c>
      <c r="N43" s="67">
        <f t="shared" si="6"/>
        <v>0</v>
      </c>
      <c r="O43" s="67">
        <f t="shared" si="7"/>
        <v>0</v>
      </c>
      <c r="P43" s="67">
        <f t="shared" si="8"/>
        <v>0</v>
      </c>
      <c r="Q43" s="67">
        <f t="shared" si="9"/>
        <v>0</v>
      </c>
      <c r="R43" s="67">
        <f t="shared" si="10"/>
        <v>0</v>
      </c>
      <c r="S43" s="67">
        <f t="shared" si="11"/>
        <v>0</v>
      </c>
      <c r="T43" s="67">
        <f t="shared" si="12"/>
        <v>0</v>
      </c>
      <c r="U43" s="67">
        <f t="shared" si="13"/>
        <v>0</v>
      </c>
      <c r="V43" s="67">
        <f t="shared" si="14"/>
        <v>0</v>
      </c>
      <c r="W43" s="67">
        <f t="shared" si="15"/>
        <v>0</v>
      </c>
      <c r="X43" s="67">
        <f t="shared" si="16"/>
        <v>0</v>
      </c>
      <c r="Y43" s="67">
        <f t="shared" si="17"/>
        <v>0</v>
      </c>
      <c r="Z43" s="67">
        <f t="shared" si="18"/>
        <v>0</v>
      </c>
      <c r="AA43" s="67">
        <f t="shared" si="19"/>
        <v>0</v>
      </c>
      <c r="AB43" s="67">
        <f t="shared" si="20"/>
        <v>0</v>
      </c>
      <c r="AC43" s="67">
        <f t="shared" si="21"/>
        <v>0</v>
      </c>
      <c r="AD43" s="67">
        <f t="shared" si="22"/>
        <v>0</v>
      </c>
      <c r="AE43" s="67">
        <f t="shared" si="23"/>
        <v>0</v>
      </c>
      <c r="AF43" s="67">
        <f t="shared" si="24"/>
        <v>0</v>
      </c>
      <c r="AG43" s="67">
        <f t="shared" si="25"/>
        <v>0</v>
      </c>
    </row>
    <row r="44" spans="1:33" x14ac:dyDescent="0.2">
      <c r="A44" s="66">
        <v>22</v>
      </c>
      <c r="B44" s="101">
        <f t="shared" si="26"/>
        <v>0</v>
      </c>
      <c r="C44" s="67">
        <f t="shared" si="27"/>
        <v>0</v>
      </c>
      <c r="D44" s="67">
        <f t="shared" si="28"/>
        <v>0</v>
      </c>
      <c r="E44" s="67">
        <f t="shared" si="0"/>
        <v>0</v>
      </c>
      <c r="F44" s="67">
        <f t="shared" si="29"/>
        <v>0</v>
      </c>
      <c r="G44" s="67">
        <f t="shared" si="1"/>
        <v>0</v>
      </c>
      <c r="H44" s="67">
        <f t="shared" si="30"/>
        <v>0</v>
      </c>
      <c r="I44" s="67">
        <f t="shared" si="2"/>
        <v>0</v>
      </c>
      <c r="J44" s="67">
        <f t="shared" si="3"/>
        <v>0</v>
      </c>
      <c r="K44" s="67">
        <f t="shared" si="4"/>
        <v>0</v>
      </c>
      <c r="L44" s="67">
        <f t="shared" si="31"/>
        <v>0</v>
      </c>
      <c r="M44" s="67">
        <f t="shared" si="5"/>
        <v>0</v>
      </c>
      <c r="N44" s="67">
        <f t="shared" si="6"/>
        <v>0</v>
      </c>
      <c r="O44" s="67">
        <f t="shared" si="7"/>
        <v>0</v>
      </c>
      <c r="P44" s="67">
        <f t="shared" si="8"/>
        <v>0</v>
      </c>
      <c r="Q44" s="67">
        <f t="shared" si="9"/>
        <v>0</v>
      </c>
      <c r="R44" s="67">
        <f t="shared" si="10"/>
        <v>0</v>
      </c>
      <c r="S44" s="67">
        <f t="shared" si="11"/>
        <v>0</v>
      </c>
      <c r="T44" s="67">
        <f t="shared" si="12"/>
        <v>0</v>
      </c>
      <c r="U44" s="67">
        <f t="shared" si="13"/>
        <v>0</v>
      </c>
      <c r="V44" s="67">
        <f t="shared" si="14"/>
        <v>0</v>
      </c>
      <c r="W44" s="67">
        <f t="shared" si="15"/>
        <v>0</v>
      </c>
      <c r="X44" s="67">
        <f t="shared" si="16"/>
        <v>0</v>
      </c>
      <c r="Y44" s="67">
        <f t="shared" si="17"/>
        <v>0</v>
      </c>
      <c r="Z44" s="67">
        <f t="shared" si="18"/>
        <v>0</v>
      </c>
      <c r="AA44" s="67">
        <f t="shared" si="19"/>
        <v>0</v>
      </c>
      <c r="AB44" s="67">
        <f t="shared" si="20"/>
        <v>0</v>
      </c>
      <c r="AC44" s="67">
        <f t="shared" si="21"/>
        <v>0</v>
      </c>
      <c r="AD44" s="67">
        <f t="shared" si="22"/>
        <v>0</v>
      </c>
      <c r="AE44" s="67">
        <f t="shared" si="23"/>
        <v>0</v>
      </c>
      <c r="AF44" s="67">
        <f t="shared" si="24"/>
        <v>0</v>
      </c>
      <c r="AG44" s="67">
        <f t="shared" si="25"/>
        <v>0</v>
      </c>
    </row>
    <row r="45" spans="1:33" x14ac:dyDescent="0.2">
      <c r="A45" s="66">
        <v>23</v>
      </c>
      <c r="B45" s="101">
        <f t="shared" si="26"/>
        <v>0</v>
      </c>
      <c r="C45" s="67">
        <f t="shared" si="27"/>
        <v>0</v>
      </c>
      <c r="D45" s="67">
        <f t="shared" si="28"/>
        <v>0</v>
      </c>
      <c r="E45" s="67">
        <f t="shared" si="0"/>
        <v>0</v>
      </c>
      <c r="F45" s="67">
        <f t="shared" si="29"/>
        <v>0</v>
      </c>
      <c r="G45" s="67">
        <f t="shared" si="1"/>
        <v>0</v>
      </c>
      <c r="H45" s="67">
        <f t="shared" si="30"/>
        <v>0</v>
      </c>
      <c r="I45" s="67">
        <f t="shared" si="2"/>
        <v>0</v>
      </c>
      <c r="J45" s="67">
        <f t="shared" si="3"/>
        <v>0</v>
      </c>
      <c r="K45" s="67">
        <f t="shared" si="4"/>
        <v>0</v>
      </c>
      <c r="L45" s="67">
        <f t="shared" si="31"/>
        <v>0</v>
      </c>
      <c r="M45" s="67">
        <f t="shared" si="5"/>
        <v>0</v>
      </c>
      <c r="N45" s="67">
        <f t="shared" si="6"/>
        <v>0</v>
      </c>
      <c r="O45" s="67">
        <f t="shared" si="7"/>
        <v>0</v>
      </c>
      <c r="P45" s="67">
        <f t="shared" si="8"/>
        <v>0</v>
      </c>
      <c r="Q45" s="67">
        <f t="shared" si="9"/>
        <v>0</v>
      </c>
      <c r="R45" s="67">
        <f t="shared" si="10"/>
        <v>0</v>
      </c>
      <c r="S45" s="67">
        <f t="shared" si="11"/>
        <v>0</v>
      </c>
      <c r="T45" s="67">
        <f t="shared" si="12"/>
        <v>0</v>
      </c>
      <c r="U45" s="67">
        <f t="shared" si="13"/>
        <v>0</v>
      </c>
      <c r="V45" s="67">
        <f t="shared" si="14"/>
        <v>0</v>
      </c>
      <c r="W45" s="67">
        <f t="shared" si="15"/>
        <v>0</v>
      </c>
      <c r="X45" s="67">
        <f t="shared" si="16"/>
        <v>0</v>
      </c>
      <c r="Y45" s="67">
        <f t="shared" si="17"/>
        <v>0</v>
      </c>
      <c r="Z45" s="67">
        <f t="shared" si="18"/>
        <v>0</v>
      </c>
      <c r="AA45" s="67">
        <f t="shared" si="19"/>
        <v>0</v>
      </c>
      <c r="AB45" s="67">
        <f t="shared" si="20"/>
        <v>0</v>
      </c>
      <c r="AC45" s="67">
        <f t="shared" si="21"/>
        <v>0</v>
      </c>
      <c r="AD45" s="67">
        <f t="shared" si="22"/>
        <v>0</v>
      </c>
      <c r="AE45" s="67">
        <f t="shared" si="23"/>
        <v>0</v>
      </c>
      <c r="AF45" s="67">
        <f t="shared" si="24"/>
        <v>0</v>
      </c>
      <c r="AG45" s="67">
        <f t="shared" si="25"/>
        <v>0</v>
      </c>
    </row>
    <row r="46" spans="1:33" x14ac:dyDescent="0.2">
      <c r="A46" s="66">
        <v>24</v>
      </c>
      <c r="B46" s="101">
        <f t="shared" si="26"/>
        <v>0</v>
      </c>
      <c r="C46" s="67">
        <f t="shared" si="27"/>
        <v>0</v>
      </c>
      <c r="D46" s="67">
        <f t="shared" si="28"/>
        <v>0</v>
      </c>
      <c r="E46" s="67">
        <f t="shared" si="0"/>
        <v>0</v>
      </c>
      <c r="F46" s="67">
        <f t="shared" si="29"/>
        <v>0</v>
      </c>
      <c r="G46" s="67">
        <f t="shared" si="1"/>
        <v>0</v>
      </c>
      <c r="H46" s="67">
        <f t="shared" si="30"/>
        <v>0</v>
      </c>
      <c r="I46" s="67">
        <f t="shared" si="2"/>
        <v>0</v>
      </c>
      <c r="J46" s="67">
        <f t="shared" si="3"/>
        <v>0</v>
      </c>
      <c r="K46" s="67">
        <f t="shared" si="4"/>
        <v>0</v>
      </c>
      <c r="L46" s="67">
        <f t="shared" si="31"/>
        <v>0</v>
      </c>
      <c r="M46" s="67">
        <f t="shared" si="5"/>
        <v>0</v>
      </c>
      <c r="N46" s="67">
        <f t="shared" si="6"/>
        <v>0</v>
      </c>
      <c r="O46" s="67">
        <f t="shared" si="7"/>
        <v>0</v>
      </c>
      <c r="P46" s="67">
        <f t="shared" si="8"/>
        <v>0</v>
      </c>
      <c r="Q46" s="67">
        <f t="shared" si="9"/>
        <v>0</v>
      </c>
      <c r="R46" s="67">
        <f t="shared" si="10"/>
        <v>0</v>
      </c>
      <c r="S46" s="67">
        <f t="shared" si="11"/>
        <v>0</v>
      </c>
      <c r="T46" s="67">
        <f t="shared" si="12"/>
        <v>0</v>
      </c>
      <c r="U46" s="67">
        <f t="shared" si="13"/>
        <v>0</v>
      </c>
      <c r="V46" s="67">
        <f t="shared" si="14"/>
        <v>0</v>
      </c>
      <c r="W46" s="67">
        <f t="shared" si="15"/>
        <v>0</v>
      </c>
      <c r="X46" s="67">
        <f t="shared" si="16"/>
        <v>0</v>
      </c>
      <c r="Y46" s="67">
        <f t="shared" si="17"/>
        <v>0</v>
      </c>
      <c r="Z46" s="67">
        <f t="shared" si="18"/>
        <v>0</v>
      </c>
      <c r="AA46" s="67">
        <f t="shared" si="19"/>
        <v>0</v>
      </c>
      <c r="AB46" s="67">
        <f t="shared" si="20"/>
        <v>0</v>
      </c>
      <c r="AC46" s="67">
        <f t="shared" si="21"/>
        <v>0</v>
      </c>
      <c r="AD46" s="67">
        <f t="shared" si="22"/>
        <v>0</v>
      </c>
      <c r="AE46" s="67">
        <f t="shared" si="23"/>
        <v>0</v>
      </c>
      <c r="AF46" s="67">
        <f t="shared" si="24"/>
        <v>0</v>
      </c>
      <c r="AG46" s="67">
        <f t="shared" si="25"/>
        <v>0</v>
      </c>
    </row>
    <row r="47" spans="1:33" x14ac:dyDescent="0.2">
      <c r="A47" s="66">
        <v>25</v>
      </c>
      <c r="B47" s="101">
        <f t="shared" si="26"/>
        <v>0</v>
      </c>
      <c r="C47" s="67">
        <f t="shared" si="27"/>
        <v>0</v>
      </c>
      <c r="D47" s="67">
        <f t="shared" si="28"/>
        <v>0</v>
      </c>
      <c r="E47" s="67">
        <f t="shared" si="0"/>
        <v>0</v>
      </c>
      <c r="F47" s="67">
        <f t="shared" si="29"/>
        <v>0</v>
      </c>
      <c r="G47" s="67">
        <f t="shared" si="1"/>
        <v>0</v>
      </c>
      <c r="H47" s="67">
        <f t="shared" si="30"/>
        <v>0</v>
      </c>
      <c r="I47" s="67">
        <f t="shared" si="2"/>
        <v>0</v>
      </c>
      <c r="J47" s="67">
        <f t="shared" si="3"/>
        <v>0</v>
      </c>
      <c r="K47" s="67">
        <f t="shared" si="4"/>
        <v>0</v>
      </c>
      <c r="L47" s="67">
        <f t="shared" si="31"/>
        <v>0</v>
      </c>
      <c r="M47" s="67">
        <f t="shared" si="5"/>
        <v>0</v>
      </c>
      <c r="N47" s="67">
        <f t="shared" si="6"/>
        <v>0</v>
      </c>
      <c r="O47" s="67">
        <f t="shared" si="7"/>
        <v>0</v>
      </c>
      <c r="P47" s="67">
        <f t="shared" si="8"/>
        <v>0</v>
      </c>
      <c r="Q47" s="67">
        <f t="shared" si="9"/>
        <v>0</v>
      </c>
      <c r="R47" s="67">
        <f t="shared" si="10"/>
        <v>0</v>
      </c>
      <c r="S47" s="67">
        <f t="shared" si="11"/>
        <v>0</v>
      </c>
      <c r="T47" s="67">
        <f t="shared" si="12"/>
        <v>0</v>
      </c>
      <c r="U47" s="67">
        <f t="shared" si="13"/>
        <v>0</v>
      </c>
      <c r="V47" s="67">
        <f t="shared" si="14"/>
        <v>0</v>
      </c>
      <c r="W47" s="67">
        <f t="shared" si="15"/>
        <v>0</v>
      </c>
      <c r="X47" s="67">
        <f t="shared" si="16"/>
        <v>0</v>
      </c>
      <c r="Y47" s="67">
        <f t="shared" si="17"/>
        <v>0</v>
      </c>
      <c r="Z47" s="67">
        <f t="shared" si="18"/>
        <v>0</v>
      </c>
      <c r="AA47" s="67">
        <f t="shared" si="19"/>
        <v>0</v>
      </c>
      <c r="AB47" s="67">
        <f t="shared" si="20"/>
        <v>0</v>
      </c>
      <c r="AC47" s="67">
        <f t="shared" si="21"/>
        <v>0</v>
      </c>
      <c r="AD47" s="67">
        <f t="shared" si="22"/>
        <v>0</v>
      </c>
      <c r="AE47" s="67">
        <f t="shared" si="23"/>
        <v>0</v>
      </c>
      <c r="AF47" s="67">
        <f t="shared" si="24"/>
        <v>0</v>
      </c>
      <c r="AG47" s="67">
        <f t="shared" si="25"/>
        <v>0</v>
      </c>
    </row>
    <row r="48" spans="1:33" x14ac:dyDescent="0.2">
      <c r="A48" s="66">
        <v>26</v>
      </c>
      <c r="B48" s="101">
        <f t="shared" si="26"/>
        <v>0</v>
      </c>
      <c r="C48" s="67">
        <f t="shared" si="27"/>
        <v>0</v>
      </c>
      <c r="D48" s="67">
        <f t="shared" si="28"/>
        <v>0</v>
      </c>
      <c r="E48" s="67">
        <f t="shared" si="0"/>
        <v>0</v>
      </c>
      <c r="F48" s="67">
        <f t="shared" si="29"/>
        <v>0</v>
      </c>
      <c r="G48" s="67">
        <f t="shared" si="1"/>
        <v>0</v>
      </c>
      <c r="H48" s="67">
        <f t="shared" si="30"/>
        <v>0</v>
      </c>
      <c r="I48" s="67">
        <f t="shared" si="2"/>
        <v>0</v>
      </c>
      <c r="J48" s="67">
        <f t="shared" si="3"/>
        <v>0</v>
      </c>
      <c r="K48" s="67">
        <f t="shared" si="4"/>
        <v>0</v>
      </c>
      <c r="L48" s="67">
        <f t="shared" si="31"/>
        <v>0</v>
      </c>
      <c r="M48" s="67">
        <f t="shared" si="5"/>
        <v>0</v>
      </c>
      <c r="N48" s="67">
        <f t="shared" si="6"/>
        <v>0</v>
      </c>
      <c r="O48" s="67">
        <f t="shared" si="7"/>
        <v>0</v>
      </c>
      <c r="P48" s="67">
        <f t="shared" si="8"/>
        <v>0</v>
      </c>
      <c r="Q48" s="67">
        <f t="shared" si="9"/>
        <v>0</v>
      </c>
      <c r="R48" s="67">
        <f t="shared" si="10"/>
        <v>0</v>
      </c>
      <c r="S48" s="67">
        <f t="shared" si="11"/>
        <v>0</v>
      </c>
      <c r="T48" s="67">
        <f t="shared" si="12"/>
        <v>0</v>
      </c>
      <c r="U48" s="67">
        <f t="shared" si="13"/>
        <v>0</v>
      </c>
      <c r="V48" s="67">
        <f t="shared" si="14"/>
        <v>0</v>
      </c>
      <c r="W48" s="67">
        <f t="shared" si="15"/>
        <v>0</v>
      </c>
      <c r="X48" s="67">
        <f t="shared" si="16"/>
        <v>0</v>
      </c>
      <c r="Y48" s="67">
        <f t="shared" si="17"/>
        <v>0</v>
      </c>
      <c r="Z48" s="67">
        <f t="shared" si="18"/>
        <v>0</v>
      </c>
      <c r="AA48" s="67">
        <f t="shared" si="19"/>
        <v>0</v>
      </c>
      <c r="AB48" s="67">
        <f t="shared" si="20"/>
        <v>0</v>
      </c>
      <c r="AC48" s="67">
        <f t="shared" si="21"/>
        <v>0</v>
      </c>
      <c r="AD48" s="67">
        <f t="shared" si="22"/>
        <v>0</v>
      </c>
      <c r="AE48" s="67">
        <f t="shared" si="23"/>
        <v>0</v>
      </c>
      <c r="AF48" s="67">
        <f t="shared" si="24"/>
        <v>0</v>
      </c>
      <c r="AG48" s="67">
        <f t="shared" si="25"/>
        <v>0</v>
      </c>
    </row>
    <row r="49" spans="1:33" x14ac:dyDescent="0.2">
      <c r="A49" s="66">
        <v>27</v>
      </c>
      <c r="B49" s="101">
        <f t="shared" si="26"/>
        <v>0</v>
      </c>
      <c r="C49" s="67">
        <f t="shared" si="27"/>
        <v>0</v>
      </c>
      <c r="D49" s="67">
        <f t="shared" si="28"/>
        <v>0</v>
      </c>
      <c r="E49" s="67">
        <f t="shared" si="0"/>
        <v>0</v>
      </c>
      <c r="F49" s="67">
        <f t="shared" si="29"/>
        <v>0</v>
      </c>
      <c r="G49" s="67">
        <f t="shared" si="1"/>
        <v>0</v>
      </c>
      <c r="H49" s="67">
        <f t="shared" si="30"/>
        <v>0</v>
      </c>
      <c r="I49" s="67">
        <f t="shared" si="2"/>
        <v>0</v>
      </c>
      <c r="J49" s="67">
        <f t="shared" si="3"/>
        <v>0</v>
      </c>
      <c r="K49" s="67">
        <f t="shared" si="4"/>
        <v>0</v>
      </c>
      <c r="L49" s="67">
        <f t="shared" si="31"/>
        <v>0</v>
      </c>
      <c r="M49" s="67">
        <f t="shared" si="5"/>
        <v>0</v>
      </c>
      <c r="N49" s="67">
        <f t="shared" si="6"/>
        <v>0</v>
      </c>
      <c r="O49" s="67">
        <f t="shared" si="7"/>
        <v>0</v>
      </c>
      <c r="P49" s="67">
        <f t="shared" si="8"/>
        <v>0</v>
      </c>
      <c r="Q49" s="67">
        <f t="shared" si="9"/>
        <v>0</v>
      </c>
      <c r="R49" s="67">
        <f t="shared" si="10"/>
        <v>0</v>
      </c>
      <c r="S49" s="67">
        <f t="shared" si="11"/>
        <v>0</v>
      </c>
      <c r="T49" s="67">
        <f t="shared" si="12"/>
        <v>0</v>
      </c>
      <c r="U49" s="67">
        <f t="shared" si="13"/>
        <v>0</v>
      </c>
      <c r="V49" s="67">
        <f t="shared" si="14"/>
        <v>0</v>
      </c>
      <c r="W49" s="67">
        <f t="shared" si="15"/>
        <v>0</v>
      </c>
      <c r="X49" s="67">
        <f t="shared" si="16"/>
        <v>0</v>
      </c>
      <c r="Y49" s="67">
        <f t="shared" si="17"/>
        <v>0</v>
      </c>
      <c r="Z49" s="67">
        <f t="shared" si="18"/>
        <v>0</v>
      </c>
      <c r="AA49" s="67">
        <f t="shared" si="19"/>
        <v>0</v>
      </c>
      <c r="AB49" s="67">
        <f t="shared" si="20"/>
        <v>0</v>
      </c>
      <c r="AC49" s="67">
        <f t="shared" si="21"/>
        <v>0</v>
      </c>
      <c r="AD49" s="67">
        <f t="shared" si="22"/>
        <v>0</v>
      </c>
      <c r="AE49" s="67">
        <f t="shared" si="23"/>
        <v>0</v>
      </c>
      <c r="AF49" s="67">
        <f t="shared" si="24"/>
        <v>0</v>
      </c>
      <c r="AG49" s="67">
        <f t="shared" si="25"/>
        <v>0</v>
      </c>
    </row>
    <row r="50" spans="1:33" x14ac:dyDescent="0.2">
      <c r="A50" s="66">
        <v>28</v>
      </c>
      <c r="B50" s="101">
        <f t="shared" si="26"/>
        <v>0</v>
      </c>
      <c r="C50" s="67">
        <f t="shared" si="27"/>
        <v>0</v>
      </c>
      <c r="D50" s="67">
        <f t="shared" si="28"/>
        <v>0</v>
      </c>
      <c r="E50" s="67">
        <f t="shared" si="0"/>
        <v>0</v>
      </c>
      <c r="F50" s="67">
        <f t="shared" si="29"/>
        <v>0</v>
      </c>
      <c r="G50" s="67">
        <f t="shared" si="1"/>
        <v>0</v>
      </c>
      <c r="H50" s="67">
        <f t="shared" si="30"/>
        <v>0</v>
      </c>
      <c r="I50" s="67">
        <f t="shared" si="2"/>
        <v>0</v>
      </c>
      <c r="J50" s="67">
        <f t="shared" si="3"/>
        <v>0</v>
      </c>
      <c r="K50" s="67">
        <f t="shared" si="4"/>
        <v>0</v>
      </c>
      <c r="L50" s="67">
        <f t="shared" si="31"/>
        <v>0</v>
      </c>
      <c r="M50" s="67">
        <f t="shared" si="5"/>
        <v>0</v>
      </c>
      <c r="N50" s="67">
        <f t="shared" si="6"/>
        <v>0</v>
      </c>
      <c r="O50" s="67">
        <f t="shared" si="7"/>
        <v>0</v>
      </c>
      <c r="P50" s="67">
        <f t="shared" si="8"/>
        <v>0</v>
      </c>
      <c r="Q50" s="67">
        <f t="shared" si="9"/>
        <v>0</v>
      </c>
      <c r="R50" s="67">
        <f t="shared" si="10"/>
        <v>0</v>
      </c>
      <c r="S50" s="67">
        <f t="shared" si="11"/>
        <v>0</v>
      </c>
      <c r="T50" s="67">
        <f t="shared" si="12"/>
        <v>0</v>
      </c>
      <c r="U50" s="67">
        <f t="shared" si="13"/>
        <v>0</v>
      </c>
      <c r="V50" s="67">
        <f t="shared" si="14"/>
        <v>0</v>
      </c>
      <c r="W50" s="67">
        <f t="shared" si="15"/>
        <v>0</v>
      </c>
      <c r="X50" s="67">
        <f t="shared" si="16"/>
        <v>0</v>
      </c>
      <c r="Y50" s="67">
        <f t="shared" si="17"/>
        <v>0</v>
      </c>
      <c r="Z50" s="67">
        <f t="shared" si="18"/>
        <v>0</v>
      </c>
      <c r="AA50" s="67">
        <f t="shared" si="19"/>
        <v>0</v>
      </c>
      <c r="AB50" s="67">
        <f t="shared" si="20"/>
        <v>0</v>
      </c>
      <c r="AC50" s="67">
        <f t="shared" si="21"/>
        <v>0</v>
      </c>
      <c r="AD50" s="67">
        <f t="shared" si="22"/>
        <v>0</v>
      </c>
      <c r="AE50" s="67">
        <f t="shared" si="23"/>
        <v>0</v>
      </c>
      <c r="AF50" s="67">
        <f t="shared" si="24"/>
        <v>0</v>
      </c>
      <c r="AG50" s="67">
        <f t="shared" si="25"/>
        <v>0</v>
      </c>
    </row>
    <row r="51" spans="1:33" x14ac:dyDescent="0.2">
      <c r="A51" s="66">
        <v>29</v>
      </c>
      <c r="B51" s="101">
        <f t="shared" si="26"/>
        <v>0</v>
      </c>
      <c r="C51" s="67">
        <f t="shared" si="27"/>
        <v>0</v>
      </c>
      <c r="D51" s="67">
        <f t="shared" si="28"/>
        <v>0</v>
      </c>
      <c r="E51" s="67">
        <f t="shared" si="0"/>
        <v>0</v>
      </c>
      <c r="F51" s="67">
        <f t="shared" si="29"/>
        <v>0</v>
      </c>
      <c r="G51" s="67">
        <f t="shared" si="1"/>
        <v>0</v>
      </c>
      <c r="H51" s="67">
        <f t="shared" si="30"/>
        <v>0</v>
      </c>
      <c r="I51" s="67">
        <f t="shared" si="2"/>
        <v>0</v>
      </c>
      <c r="J51" s="67">
        <f t="shared" si="3"/>
        <v>0</v>
      </c>
      <c r="K51" s="67">
        <f t="shared" si="4"/>
        <v>0</v>
      </c>
      <c r="L51" s="67">
        <f t="shared" si="31"/>
        <v>0</v>
      </c>
      <c r="M51" s="67">
        <f t="shared" si="5"/>
        <v>0</v>
      </c>
      <c r="N51" s="67">
        <f t="shared" si="6"/>
        <v>0</v>
      </c>
      <c r="O51" s="67">
        <f t="shared" si="7"/>
        <v>0</v>
      </c>
      <c r="P51" s="67">
        <f t="shared" si="8"/>
        <v>0</v>
      </c>
      <c r="Q51" s="67">
        <f t="shared" si="9"/>
        <v>0</v>
      </c>
      <c r="R51" s="67">
        <f t="shared" si="10"/>
        <v>0</v>
      </c>
      <c r="S51" s="67">
        <f t="shared" si="11"/>
        <v>0</v>
      </c>
      <c r="T51" s="67">
        <f t="shared" si="12"/>
        <v>0</v>
      </c>
      <c r="U51" s="67">
        <f t="shared" si="13"/>
        <v>0</v>
      </c>
      <c r="V51" s="67">
        <f t="shared" si="14"/>
        <v>0</v>
      </c>
      <c r="W51" s="67">
        <f t="shared" si="15"/>
        <v>0</v>
      </c>
      <c r="X51" s="67">
        <f t="shared" si="16"/>
        <v>0</v>
      </c>
      <c r="Y51" s="67">
        <f t="shared" si="17"/>
        <v>0</v>
      </c>
      <c r="Z51" s="67">
        <f t="shared" si="18"/>
        <v>0</v>
      </c>
      <c r="AA51" s="67">
        <f t="shared" si="19"/>
        <v>0</v>
      </c>
      <c r="AB51" s="67">
        <f t="shared" si="20"/>
        <v>0</v>
      </c>
      <c r="AC51" s="67">
        <f t="shared" si="21"/>
        <v>0</v>
      </c>
      <c r="AD51" s="67">
        <f t="shared" si="22"/>
        <v>0</v>
      </c>
      <c r="AE51" s="67">
        <f t="shared" si="23"/>
        <v>0</v>
      </c>
      <c r="AF51" s="67">
        <f t="shared" si="24"/>
        <v>0</v>
      </c>
      <c r="AG51" s="67">
        <f t="shared" si="25"/>
        <v>0</v>
      </c>
    </row>
    <row r="52" spans="1:33" x14ac:dyDescent="0.2">
      <c r="A52" s="66">
        <v>30</v>
      </c>
      <c r="B52" s="101">
        <f t="shared" si="26"/>
        <v>0</v>
      </c>
      <c r="C52" s="67">
        <f t="shared" si="27"/>
        <v>0</v>
      </c>
      <c r="D52" s="67">
        <f t="shared" si="28"/>
        <v>0</v>
      </c>
      <c r="E52" s="67">
        <f t="shared" si="0"/>
        <v>0</v>
      </c>
      <c r="F52" s="67">
        <f t="shared" si="29"/>
        <v>0</v>
      </c>
      <c r="G52" s="67">
        <f t="shared" si="1"/>
        <v>0</v>
      </c>
      <c r="H52" s="67">
        <f t="shared" si="30"/>
        <v>0</v>
      </c>
      <c r="I52" s="67">
        <f t="shared" si="2"/>
        <v>0</v>
      </c>
      <c r="J52" s="67">
        <f t="shared" si="3"/>
        <v>0</v>
      </c>
      <c r="K52" s="67">
        <f t="shared" si="4"/>
        <v>0</v>
      </c>
      <c r="L52" s="67">
        <f t="shared" si="31"/>
        <v>0</v>
      </c>
      <c r="M52" s="67">
        <f t="shared" si="5"/>
        <v>0</v>
      </c>
      <c r="N52" s="67">
        <f t="shared" si="6"/>
        <v>0</v>
      </c>
      <c r="O52" s="67">
        <f t="shared" si="7"/>
        <v>0</v>
      </c>
      <c r="P52" s="67">
        <f t="shared" si="8"/>
        <v>0</v>
      </c>
      <c r="Q52" s="67">
        <f t="shared" si="9"/>
        <v>0</v>
      </c>
      <c r="R52" s="67">
        <f t="shared" si="10"/>
        <v>0</v>
      </c>
      <c r="S52" s="67">
        <f t="shared" si="11"/>
        <v>0</v>
      </c>
      <c r="T52" s="67">
        <f t="shared" si="12"/>
        <v>0</v>
      </c>
      <c r="U52" s="67">
        <f t="shared" si="13"/>
        <v>0</v>
      </c>
      <c r="V52" s="67">
        <f t="shared" si="14"/>
        <v>0</v>
      </c>
      <c r="W52" s="67">
        <f t="shared" si="15"/>
        <v>0</v>
      </c>
      <c r="X52" s="67">
        <f t="shared" si="16"/>
        <v>0</v>
      </c>
      <c r="Y52" s="67">
        <f t="shared" si="17"/>
        <v>0</v>
      </c>
      <c r="Z52" s="67">
        <f t="shared" si="18"/>
        <v>0</v>
      </c>
      <c r="AA52" s="67">
        <f t="shared" si="19"/>
        <v>0</v>
      </c>
      <c r="AB52" s="67">
        <f t="shared" si="20"/>
        <v>0</v>
      </c>
      <c r="AC52" s="67">
        <f t="shared" si="21"/>
        <v>0</v>
      </c>
      <c r="AD52" s="67">
        <f t="shared" si="22"/>
        <v>0</v>
      </c>
      <c r="AE52" s="67">
        <f t="shared" si="23"/>
        <v>0</v>
      </c>
      <c r="AF52" s="67">
        <f t="shared" si="24"/>
        <v>0</v>
      </c>
      <c r="AG52" s="67">
        <f t="shared" si="25"/>
        <v>0</v>
      </c>
    </row>
    <row r="53" spans="1:33" x14ac:dyDescent="0.2">
      <c r="A53" s="66">
        <v>31</v>
      </c>
      <c r="B53" s="101">
        <f t="shared" si="26"/>
        <v>0</v>
      </c>
      <c r="C53" s="67">
        <f t="shared" si="27"/>
        <v>0</v>
      </c>
      <c r="D53" s="67">
        <f t="shared" si="28"/>
        <v>0</v>
      </c>
      <c r="E53" s="67">
        <f t="shared" si="0"/>
        <v>0</v>
      </c>
      <c r="F53" s="67">
        <f t="shared" si="29"/>
        <v>0</v>
      </c>
      <c r="G53" s="67">
        <f t="shared" si="1"/>
        <v>0</v>
      </c>
      <c r="H53" s="67">
        <f t="shared" si="30"/>
        <v>0</v>
      </c>
      <c r="I53" s="67">
        <f t="shared" si="2"/>
        <v>0</v>
      </c>
      <c r="J53" s="67">
        <f t="shared" si="3"/>
        <v>0</v>
      </c>
      <c r="K53" s="67">
        <f t="shared" si="4"/>
        <v>0</v>
      </c>
      <c r="L53" s="67">
        <f t="shared" si="31"/>
        <v>0</v>
      </c>
      <c r="M53" s="67">
        <f t="shared" si="5"/>
        <v>0</v>
      </c>
      <c r="N53" s="67">
        <f t="shared" si="6"/>
        <v>0</v>
      </c>
      <c r="O53" s="67">
        <f t="shared" si="7"/>
        <v>0</v>
      </c>
      <c r="P53" s="67">
        <f t="shared" si="8"/>
        <v>0</v>
      </c>
      <c r="Q53" s="67">
        <f t="shared" si="9"/>
        <v>0</v>
      </c>
      <c r="R53" s="67">
        <f t="shared" si="10"/>
        <v>0</v>
      </c>
      <c r="S53" s="67">
        <f t="shared" si="11"/>
        <v>0</v>
      </c>
      <c r="T53" s="67">
        <f t="shared" si="12"/>
        <v>0</v>
      </c>
      <c r="U53" s="67">
        <f t="shared" si="13"/>
        <v>0</v>
      </c>
      <c r="V53" s="67">
        <f t="shared" si="14"/>
        <v>0</v>
      </c>
      <c r="W53" s="67">
        <f t="shared" si="15"/>
        <v>0</v>
      </c>
      <c r="X53" s="67">
        <f t="shared" si="16"/>
        <v>0</v>
      </c>
      <c r="Y53" s="67">
        <f t="shared" si="17"/>
        <v>0</v>
      </c>
      <c r="Z53" s="67">
        <f t="shared" si="18"/>
        <v>0</v>
      </c>
      <c r="AA53" s="67">
        <f t="shared" si="19"/>
        <v>0</v>
      </c>
      <c r="AB53" s="67">
        <f t="shared" si="20"/>
        <v>0</v>
      </c>
      <c r="AC53" s="67">
        <f t="shared" si="21"/>
        <v>0</v>
      </c>
      <c r="AD53" s="67">
        <f t="shared" si="22"/>
        <v>0</v>
      </c>
      <c r="AE53" s="67">
        <f t="shared" si="23"/>
        <v>0</v>
      </c>
      <c r="AF53" s="67">
        <f t="shared" si="24"/>
        <v>0</v>
      </c>
      <c r="AG53" s="67">
        <f t="shared" si="25"/>
        <v>0</v>
      </c>
    </row>
    <row r="54" spans="1:33" x14ac:dyDescent="0.2">
      <c r="A54" s="66">
        <v>32</v>
      </c>
      <c r="B54" s="101">
        <f t="shared" si="26"/>
        <v>0</v>
      </c>
      <c r="C54" s="67">
        <f t="shared" si="27"/>
        <v>0</v>
      </c>
      <c r="D54" s="67">
        <f t="shared" si="28"/>
        <v>0</v>
      </c>
      <c r="E54" s="67">
        <f t="shared" si="0"/>
        <v>0</v>
      </c>
      <c r="F54" s="67">
        <f t="shared" si="29"/>
        <v>0</v>
      </c>
      <c r="G54" s="67">
        <f t="shared" si="1"/>
        <v>0</v>
      </c>
      <c r="H54" s="67">
        <f t="shared" si="30"/>
        <v>0</v>
      </c>
      <c r="I54" s="67">
        <f t="shared" si="2"/>
        <v>0</v>
      </c>
      <c r="J54" s="67">
        <f t="shared" si="3"/>
        <v>0</v>
      </c>
      <c r="K54" s="67">
        <f t="shared" si="4"/>
        <v>0</v>
      </c>
      <c r="L54" s="67">
        <f t="shared" si="31"/>
        <v>0</v>
      </c>
      <c r="M54" s="67">
        <f t="shared" si="5"/>
        <v>0</v>
      </c>
      <c r="N54" s="67">
        <f t="shared" si="6"/>
        <v>0</v>
      </c>
      <c r="O54" s="67">
        <f t="shared" si="7"/>
        <v>0</v>
      </c>
      <c r="P54" s="67">
        <f t="shared" si="8"/>
        <v>0</v>
      </c>
      <c r="Q54" s="67">
        <f t="shared" si="9"/>
        <v>0</v>
      </c>
      <c r="R54" s="67">
        <f t="shared" si="10"/>
        <v>0</v>
      </c>
      <c r="S54" s="67">
        <f t="shared" si="11"/>
        <v>0</v>
      </c>
      <c r="T54" s="67">
        <f t="shared" si="12"/>
        <v>0</v>
      </c>
      <c r="U54" s="67">
        <f t="shared" si="13"/>
        <v>0</v>
      </c>
      <c r="V54" s="67">
        <f t="shared" si="14"/>
        <v>0</v>
      </c>
      <c r="W54" s="67">
        <f t="shared" si="15"/>
        <v>0</v>
      </c>
      <c r="X54" s="67">
        <f t="shared" si="16"/>
        <v>0</v>
      </c>
      <c r="Y54" s="67">
        <f t="shared" si="17"/>
        <v>0</v>
      </c>
      <c r="Z54" s="67">
        <f t="shared" si="18"/>
        <v>0</v>
      </c>
      <c r="AA54" s="67">
        <f t="shared" si="19"/>
        <v>0</v>
      </c>
      <c r="AB54" s="67">
        <f t="shared" si="20"/>
        <v>0</v>
      </c>
      <c r="AC54" s="67">
        <f t="shared" si="21"/>
        <v>0</v>
      </c>
      <c r="AD54" s="67">
        <f t="shared" si="22"/>
        <v>0</v>
      </c>
      <c r="AE54" s="67">
        <f t="shared" si="23"/>
        <v>0</v>
      </c>
      <c r="AF54" s="67">
        <f t="shared" si="24"/>
        <v>0</v>
      </c>
      <c r="AG54" s="67">
        <f t="shared" si="25"/>
        <v>0</v>
      </c>
    </row>
    <row r="55" spans="1:33" x14ac:dyDescent="0.2">
      <c r="A55" s="66">
        <v>33</v>
      </c>
      <c r="B55" s="101">
        <f t="shared" si="26"/>
        <v>0</v>
      </c>
      <c r="C55" s="67">
        <f t="shared" si="27"/>
        <v>0</v>
      </c>
      <c r="D55" s="67">
        <f t="shared" si="28"/>
        <v>0</v>
      </c>
      <c r="E55" s="67">
        <f t="shared" si="0"/>
        <v>0</v>
      </c>
      <c r="F55" s="67">
        <f t="shared" si="29"/>
        <v>0</v>
      </c>
      <c r="G55" s="67">
        <f t="shared" si="1"/>
        <v>0</v>
      </c>
      <c r="H55" s="67">
        <f t="shared" si="30"/>
        <v>0</v>
      </c>
      <c r="I55" s="67">
        <f t="shared" si="2"/>
        <v>0</v>
      </c>
      <c r="J55" s="67">
        <f t="shared" si="3"/>
        <v>0</v>
      </c>
      <c r="K55" s="67">
        <f t="shared" si="4"/>
        <v>0</v>
      </c>
      <c r="L55" s="67">
        <f t="shared" si="31"/>
        <v>0</v>
      </c>
      <c r="M55" s="67">
        <f t="shared" si="5"/>
        <v>0</v>
      </c>
      <c r="N55" s="67">
        <f t="shared" si="6"/>
        <v>0</v>
      </c>
      <c r="O55" s="67">
        <f t="shared" si="7"/>
        <v>0</v>
      </c>
      <c r="P55" s="67">
        <f t="shared" si="8"/>
        <v>0</v>
      </c>
      <c r="Q55" s="67">
        <f t="shared" si="9"/>
        <v>0</v>
      </c>
      <c r="R55" s="67">
        <f t="shared" si="10"/>
        <v>0</v>
      </c>
      <c r="S55" s="67">
        <f t="shared" si="11"/>
        <v>0</v>
      </c>
      <c r="T55" s="67">
        <f t="shared" si="12"/>
        <v>0</v>
      </c>
      <c r="U55" s="67">
        <f t="shared" si="13"/>
        <v>0</v>
      </c>
      <c r="V55" s="67">
        <f t="shared" si="14"/>
        <v>0</v>
      </c>
      <c r="W55" s="67">
        <f t="shared" si="15"/>
        <v>0</v>
      </c>
      <c r="X55" s="67">
        <f t="shared" si="16"/>
        <v>0</v>
      </c>
      <c r="Y55" s="67">
        <f t="shared" si="17"/>
        <v>0</v>
      </c>
      <c r="Z55" s="67">
        <f t="shared" si="18"/>
        <v>0</v>
      </c>
      <c r="AA55" s="67">
        <f t="shared" si="19"/>
        <v>0</v>
      </c>
      <c r="AB55" s="67">
        <f t="shared" si="20"/>
        <v>0</v>
      </c>
      <c r="AC55" s="67">
        <f t="shared" si="21"/>
        <v>0</v>
      </c>
      <c r="AD55" s="67">
        <f t="shared" si="22"/>
        <v>0</v>
      </c>
      <c r="AE55" s="67">
        <f t="shared" si="23"/>
        <v>0</v>
      </c>
      <c r="AF55" s="67">
        <f t="shared" si="24"/>
        <v>0</v>
      </c>
      <c r="AG55" s="67">
        <f t="shared" si="25"/>
        <v>0</v>
      </c>
    </row>
    <row r="56" spans="1:33" x14ac:dyDescent="0.2">
      <c r="A56" s="66">
        <v>34</v>
      </c>
      <c r="B56" s="101">
        <f t="shared" si="26"/>
        <v>0</v>
      </c>
      <c r="C56" s="67">
        <f t="shared" si="27"/>
        <v>0</v>
      </c>
      <c r="D56" s="67">
        <f t="shared" si="28"/>
        <v>0</v>
      </c>
      <c r="E56" s="67">
        <f t="shared" si="0"/>
        <v>0</v>
      </c>
      <c r="F56" s="67">
        <f t="shared" si="29"/>
        <v>0</v>
      </c>
      <c r="G56" s="67">
        <f t="shared" si="1"/>
        <v>0</v>
      </c>
      <c r="H56" s="67">
        <f t="shared" si="30"/>
        <v>0</v>
      </c>
      <c r="I56" s="67">
        <f t="shared" si="2"/>
        <v>0</v>
      </c>
      <c r="J56" s="67">
        <f t="shared" si="3"/>
        <v>0</v>
      </c>
      <c r="K56" s="67">
        <f t="shared" si="4"/>
        <v>0</v>
      </c>
      <c r="L56" s="67">
        <f t="shared" si="31"/>
        <v>0</v>
      </c>
      <c r="M56" s="67">
        <f t="shared" si="5"/>
        <v>0</v>
      </c>
      <c r="N56" s="67">
        <f t="shared" si="6"/>
        <v>0</v>
      </c>
      <c r="O56" s="67">
        <f t="shared" si="7"/>
        <v>0</v>
      </c>
      <c r="P56" s="67">
        <f t="shared" si="8"/>
        <v>0</v>
      </c>
      <c r="Q56" s="67">
        <f t="shared" si="9"/>
        <v>0</v>
      </c>
      <c r="R56" s="67">
        <f t="shared" si="10"/>
        <v>0</v>
      </c>
      <c r="S56" s="67">
        <f t="shared" si="11"/>
        <v>0</v>
      </c>
      <c r="T56" s="67">
        <f t="shared" si="12"/>
        <v>0</v>
      </c>
      <c r="U56" s="67">
        <f t="shared" si="13"/>
        <v>0</v>
      </c>
      <c r="V56" s="67">
        <f t="shared" si="14"/>
        <v>0</v>
      </c>
      <c r="W56" s="67">
        <f t="shared" si="15"/>
        <v>0</v>
      </c>
      <c r="X56" s="67">
        <f t="shared" si="16"/>
        <v>0</v>
      </c>
      <c r="Y56" s="67">
        <f t="shared" si="17"/>
        <v>0</v>
      </c>
      <c r="Z56" s="67">
        <f t="shared" si="18"/>
        <v>0</v>
      </c>
      <c r="AA56" s="67">
        <f t="shared" si="19"/>
        <v>0</v>
      </c>
      <c r="AB56" s="67">
        <f t="shared" si="20"/>
        <v>0</v>
      </c>
      <c r="AC56" s="67">
        <f t="shared" si="21"/>
        <v>0</v>
      </c>
      <c r="AD56" s="67">
        <f t="shared" si="22"/>
        <v>0</v>
      </c>
      <c r="AE56" s="67">
        <f t="shared" si="23"/>
        <v>0</v>
      </c>
      <c r="AF56" s="67">
        <f t="shared" si="24"/>
        <v>0</v>
      </c>
      <c r="AG56" s="67">
        <f t="shared" si="25"/>
        <v>0</v>
      </c>
    </row>
    <row r="57" spans="1:33" x14ac:dyDescent="0.2">
      <c r="A57" s="66">
        <v>35</v>
      </c>
      <c r="B57" s="101">
        <f t="shared" si="26"/>
        <v>0</v>
      </c>
      <c r="C57" s="67">
        <f t="shared" si="27"/>
        <v>0</v>
      </c>
      <c r="D57" s="67">
        <f t="shared" si="28"/>
        <v>0</v>
      </c>
      <c r="E57" s="67">
        <f t="shared" si="0"/>
        <v>0</v>
      </c>
      <c r="F57" s="67">
        <f t="shared" si="29"/>
        <v>0</v>
      </c>
      <c r="G57" s="67">
        <f t="shared" si="1"/>
        <v>0</v>
      </c>
      <c r="H57" s="67">
        <f t="shared" si="30"/>
        <v>0</v>
      </c>
      <c r="I57" s="67">
        <f t="shared" si="2"/>
        <v>0</v>
      </c>
      <c r="J57" s="67">
        <f t="shared" si="3"/>
        <v>0</v>
      </c>
      <c r="K57" s="67">
        <f t="shared" si="4"/>
        <v>0</v>
      </c>
      <c r="L57" s="67">
        <f t="shared" si="31"/>
        <v>0</v>
      </c>
      <c r="M57" s="67">
        <f t="shared" si="5"/>
        <v>0</v>
      </c>
      <c r="N57" s="67">
        <f t="shared" si="6"/>
        <v>0</v>
      </c>
      <c r="O57" s="67">
        <f t="shared" si="7"/>
        <v>0</v>
      </c>
      <c r="P57" s="67">
        <f t="shared" si="8"/>
        <v>0</v>
      </c>
      <c r="Q57" s="67">
        <f t="shared" si="9"/>
        <v>0</v>
      </c>
      <c r="R57" s="67">
        <f t="shared" si="10"/>
        <v>0</v>
      </c>
      <c r="S57" s="67">
        <f t="shared" si="11"/>
        <v>0</v>
      </c>
      <c r="T57" s="67">
        <f t="shared" si="12"/>
        <v>0</v>
      </c>
      <c r="U57" s="67">
        <f t="shared" si="13"/>
        <v>0</v>
      </c>
      <c r="V57" s="67">
        <f t="shared" si="14"/>
        <v>0</v>
      </c>
      <c r="W57" s="67">
        <f t="shared" si="15"/>
        <v>0</v>
      </c>
      <c r="X57" s="67">
        <f t="shared" si="16"/>
        <v>0</v>
      </c>
      <c r="Y57" s="67">
        <f t="shared" si="17"/>
        <v>0</v>
      </c>
      <c r="Z57" s="67">
        <f t="shared" si="18"/>
        <v>0</v>
      </c>
      <c r="AA57" s="67">
        <f t="shared" si="19"/>
        <v>0</v>
      </c>
      <c r="AB57" s="67">
        <f t="shared" si="20"/>
        <v>0</v>
      </c>
      <c r="AC57" s="67">
        <f t="shared" si="21"/>
        <v>0</v>
      </c>
      <c r="AD57" s="67">
        <f t="shared" si="22"/>
        <v>0</v>
      </c>
      <c r="AE57" s="67">
        <f t="shared" si="23"/>
        <v>0</v>
      </c>
      <c r="AF57" s="67">
        <f t="shared" si="24"/>
        <v>0</v>
      </c>
      <c r="AG57" s="67">
        <f t="shared" si="25"/>
        <v>0</v>
      </c>
    </row>
    <row r="58" spans="1:33" x14ac:dyDescent="0.2">
      <c r="A58" s="66">
        <v>36</v>
      </c>
      <c r="B58" s="101">
        <f t="shared" si="26"/>
        <v>0</v>
      </c>
      <c r="C58" s="67">
        <f t="shared" si="27"/>
        <v>0</v>
      </c>
      <c r="D58" s="67">
        <f t="shared" si="28"/>
        <v>0</v>
      </c>
      <c r="E58" s="67">
        <f t="shared" si="0"/>
        <v>0</v>
      </c>
      <c r="F58" s="67">
        <f t="shared" si="29"/>
        <v>0</v>
      </c>
      <c r="G58" s="67">
        <f t="shared" si="1"/>
        <v>0</v>
      </c>
      <c r="H58" s="67">
        <f t="shared" si="30"/>
        <v>0</v>
      </c>
      <c r="I58" s="67">
        <f t="shared" si="2"/>
        <v>0</v>
      </c>
      <c r="J58" s="67">
        <f t="shared" si="3"/>
        <v>0</v>
      </c>
      <c r="K58" s="67">
        <f t="shared" si="4"/>
        <v>0</v>
      </c>
      <c r="L58" s="67">
        <f t="shared" si="31"/>
        <v>0</v>
      </c>
      <c r="M58" s="67">
        <f t="shared" si="5"/>
        <v>0</v>
      </c>
      <c r="N58" s="67">
        <f t="shared" si="6"/>
        <v>0</v>
      </c>
      <c r="O58" s="67">
        <f t="shared" si="7"/>
        <v>0</v>
      </c>
      <c r="P58" s="67">
        <f t="shared" si="8"/>
        <v>0</v>
      </c>
      <c r="Q58" s="67">
        <f t="shared" si="9"/>
        <v>0</v>
      </c>
      <c r="R58" s="67">
        <f t="shared" si="10"/>
        <v>0</v>
      </c>
      <c r="S58" s="67">
        <f t="shared" si="11"/>
        <v>0</v>
      </c>
      <c r="T58" s="67">
        <f t="shared" si="12"/>
        <v>0</v>
      </c>
      <c r="U58" s="67">
        <f t="shared" si="13"/>
        <v>0</v>
      </c>
      <c r="V58" s="67">
        <f t="shared" si="14"/>
        <v>0</v>
      </c>
      <c r="W58" s="67">
        <f t="shared" si="15"/>
        <v>0</v>
      </c>
      <c r="X58" s="67">
        <f t="shared" si="16"/>
        <v>0</v>
      </c>
      <c r="Y58" s="67">
        <f t="shared" si="17"/>
        <v>0</v>
      </c>
      <c r="Z58" s="67">
        <f t="shared" si="18"/>
        <v>0</v>
      </c>
      <c r="AA58" s="67">
        <f t="shared" si="19"/>
        <v>0</v>
      </c>
      <c r="AB58" s="67">
        <f t="shared" si="20"/>
        <v>0</v>
      </c>
      <c r="AC58" s="67">
        <f t="shared" si="21"/>
        <v>0</v>
      </c>
      <c r="AD58" s="67">
        <f t="shared" si="22"/>
        <v>0</v>
      </c>
      <c r="AE58" s="67">
        <f t="shared" si="23"/>
        <v>0</v>
      </c>
      <c r="AF58" s="67">
        <f t="shared" si="24"/>
        <v>0</v>
      </c>
      <c r="AG58" s="67">
        <f t="shared" si="25"/>
        <v>0</v>
      </c>
    </row>
    <row r="59" spans="1:33" x14ac:dyDescent="0.2">
      <c r="A59" s="66">
        <v>37</v>
      </c>
      <c r="B59" s="101">
        <f t="shared" si="26"/>
        <v>0</v>
      </c>
      <c r="C59" s="67">
        <f t="shared" si="27"/>
        <v>0</v>
      </c>
      <c r="D59" s="67">
        <f t="shared" si="28"/>
        <v>0</v>
      </c>
      <c r="E59" s="67">
        <f t="shared" si="0"/>
        <v>0</v>
      </c>
      <c r="F59" s="67">
        <f t="shared" si="29"/>
        <v>0</v>
      </c>
      <c r="G59" s="67">
        <f t="shared" si="1"/>
        <v>0</v>
      </c>
      <c r="H59" s="67">
        <f t="shared" si="30"/>
        <v>0</v>
      </c>
      <c r="I59" s="67">
        <f t="shared" si="2"/>
        <v>0</v>
      </c>
      <c r="J59" s="67">
        <f t="shared" si="3"/>
        <v>0</v>
      </c>
      <c r="K59" s="67">
        <f t="shared" si="4"/>
        <v>0</v>
      </c>
      <c r="L59" s="67">
        <f t="shared" si="31"/>
        <v>0</v>
      </c>
      <c r="M59" s="67">
        <f t="shared" si="5"/>
        <v>0</v>
      </c>
      <c r="N59" s="67">
        <f t="shared" si="6"/>
        <v>0</v>
      </c>
      <c r="O59" s="67">
        <f t="shared" si="7"/>
        <v>0</v>
      </c>
      <c r="P59" s="67">
        <f t="shared" si="8"/>
        <v>0</v>
      </c>
      <c r="Q59" s="67">
        <f t="shared" si="9"/>
        <v>0</v>
      </c>
      <c r="R59" s="67">
        <f t="shared" si="10"/>
        <v>0</v>
      </c>
      <c r="S59" s="67">
        <f t="shared" si="11"/>
        <v>0</v>
      </c>
      <c r="T59" s="67">
        <f t="shared" si="12"/>
        <v>0</v>
      </c>
      <c r="U59" s="67">
        <f t="shared" si="13"/>
        <v>0</v>
      </c>
      <c r="V59" s="67">
        <f t="shared" si="14"/>
        <v>0</v>
      </c>
      <c r="W59" s="67">
        <f t="shared" si="15"/>
        <v>0</v>
      </c>
      <c r="X59" s="67">
        <f t="shared" si="16"/>
        <v>0</v>
      </c>
      <c r="Y59" s="67">
        <f t="shared" si="17"/>
        <v>0</v>
      </c>
      <c r="Z59" s="67">
        <f t="shared" si="18"/>
        <v>0</v>
      </c>
      <c r="AA59" s="67">
        <f t="shared" si="19"/>
        <v>0</v>
      </c>
      <c r="AB59" s="67">
        <f t="shared" si="20"/>
        <v>0</v>
      </c>
      <c r="AC59" s="67">
        <f t="shared" si="21"/>
        <v>0</v>
      </c>
      <c r="AD59" s="67">
        <f t="shared" si="22"/>
        <v>0</v>
      </c>
      <c r="AE59" s="67">
        <f t="shared" si="23"/>
        <v>0</v>
      </c>
      <c r="AF59" s="67">
        <f t="shared" si="24"/>
        <v>0</v>
      </c>
      <c r="AG59" s="67">
        <f t="shared" si="25"/>
        <v>0</v>
      </c>
    </row>
    <row r="60" spans="1:33" x14ac:dyDescent="0.2">
      <c r="A60" s="66">
        <v>38</v>
      </c>
      <c r="B60" s="101">
        <f t="shared" si="26"/>
        <v>0</v>
      </c>
      <c r="C60" s="67">
        <f t="shared" si="27"/>
        <v>0</v>
      </c>
      <c r="D60" s="67">
        <f t="shared" si="28"/>
        <v>0</v>
      </c>
      <c r="E60" s="67">
        <f t="shared" si="0"/>
        <v>0</v>
      </c>
      <c r="F60" s="67">
        <f t="shared" si="29"/>
        <v>0</v>
      </c>
      <c r="G60" s="67">
        <f t="shared" si="1"/>
        <v>0</v>
      </c>
      <c r="H60" s="67">
        <f t="shared" si="30"/>
        <v>0</v>
      </c>
      <c r="I60" s="67">
        <f t="shared" si="2"/>
        <v>0</v>
      </c>
      <c r="J60" s="67">
        <f t="shared" si="3"/>
        <v>0</v>
      </c>
      <c r="K60" s="67">
        <f t="shared" si="4"/>
        <v>0</v>
      </c>
      <c r="L60" s="67">
        <f t="shared" si="31"/>
        <v>0</v>
      </c>
      <c r="M60" s="67">
        <f t="shared" si="5"/>
        <v>0</v>
      </c>
      <c r="N60" s="67">
        <f t="shared" si="6"/>
        <v>0</v>
      </c>
      <c r="O60" s="67">
        <f t="shared" si="7"/>
        <v>0</v>
      </c>
      <c r="P60" s="67">
        <f t="shared" si="8"/>
        <v>0</v>
      </c>
      <c r="Q60" s="67">
        <f t="shared" si="9"/>
        <v>0</v>
      </c>
      <c r="R60" s="67">
        <f t="shared" si="10"/>
        <v>0</v>
      </c>
      <c r="S60" s="67">
        <f t="shared" si="11"/>
        <v>0</v>
      </c>
      <c r="T60" s="67">
        <f t="shared" si="12"/>
        <v>0</v>
      </c>
      <c r="U60" s="67">
        <f t="shared" si="13"/>
        <v>0</v>
      </c>
      <c r="V60" s="67">
        <f t="shared" si="14"/>
        <v>0</v>
      </c>
      <c r="W60" s="67">
        <f t="shared" si="15"/>
        <v>0</v>
      </c>
      <c r="X60" s="67">
        <f t="shared" si="16"/>
        <v>0</v>
      </c>
      <c r="Y60" s="67">
        <f t="shared" si="17"/>
        <v>0</v>
      </c>
      <c r="Z60" s="67">
        <f t="shared" si="18"/>
        <v>0</v>
      </c>
      <c r="AA60" s="67">
        <f t="shared" si="19"/>
        <v>0</v>
      </c>
      <c r="AB60" s="67">
        <f t="shared" si="20"/>
        <v>0</v>
      </c>
      <c r="AC60" s="67">
        <f t="shared" si="21"/>
        <v>0</v>
      </c>
      <c r="AD60" s="67">
        <f t="shared" si="22"/>
        <v>0</v>
      </c>
      <c r="AE60" s="67">
        <f t="shared" si="23"/>
        <v>0</v>
      </c>
      <c r="AF60" s="67">
        <f t="shared" si="24"/>
        <v>0</v>
      </c>
      <c r="AG60" s="67">
        <f t="shared" si="25"/>
        <v>0</v>
      </c>
    </row>
    <row r="61" spans="1:33" x14ac:dyDescent="0.2">
      <c r="A61" s="66">
        <v>39</v>
      </c>
      <c r="B61" s="101">
        <f t="shared" si="26"/>
        <v>0</v>
      </c>
      <c r="C61" s="67">
        <f t="shared" si="27"/>
        <v>0</v>
      </c>
      <c r="D61" s="67">
        <f t="shared" si="28"/>
        <v>0</v>
      </c>
      <c r="E61" s="67">
        <f t="shared" si="0"/>
        <v>0</v>
      </c>
      <c r="F61" s="67">
        <f t="shared" si="29"/>
        <v>0</v>
      </c>
      <c r="G61" s="67">
        <f t="shared" si="1"/>
        <v>0</v>
      </c>
      <c r="H61" s="67">
        <f t="shared" si="30"/>
        <v>0</v>
      </c>
      <c r="I61" s="67">
        <f t="shared" si="2"/>
        <v>0</v>
      </c>
      <c r="J61" s="67">
        <f t="shared" si="3"/>
        <v>0</v>
      </c>
      <c r="K61" s="67">
        <f t="shared" si="4"/>
        <v>0</v>
      </c>
      <c r="L61" s="67">
        <f t="shared" si="31"/>
        <v>0</v>
      </c>
      <c r="M61" s="67">
        <f t="shared" si="5"/>
        <v>0</v>
      </c>
      <c r="N61" s="67">
        <f t="shared" si="6"/>
        <v>0</v>
      </c>
      <c r="O61" s="67">
        <f t="shared" si="7"/>
        <v>0</v>
      </c>
      <c r="P61" s="67">
        <f t="shared" si="8"/>
        <v>0</v>
      </c>
      <c r="Q61" s="67">
        <f t="shared" si="9"/>
        <v>0</v>
      </c>
      <c r="R61" s="67">
        <f t="shared" si="10"/>
        <v>0</v>
      </c>
      <c r="S61" s="67">
        <f t="shared" si="11"/>
        <v>0</v>
      </c>
      <c r="T61" s="67">
        <f t="shared" si="12"/>
        <v>0</v>
      </c>
      <c r="U61" s="67">
        <f t="shared" si="13"/>
        <v>0</v>
      </c>
      <c r="V61" s="67">
        <f t="shared" si="14"/>
        <v>0</v>
      </c>
      <c r="W61" s="67">
        <f t="shared" si="15"/>
        <v>0</v>
      </c>
      <c r="X61" s="67">
        <f t="shared" si="16"/>
        <v>0</v>
      </c>
      <c r="Y61" s="67">
        <f t="shared" si="17"/>
        <v>0</v>
      </c>
      <c r="Z61" s="67">
        <f t="shared" si="18"/>
        <v>0</v>
      </c>
      <c r="AA61" s="67">
        <f t="shared" si="19"/>
        <v>0</v>
      </c>
      <c r="AB61" s="67">
        <f t="shared" si="20"/>
        <v>0</v>
      </c>
      <c r="AC61" s="67">
        <f t="shared" si="21"/>
        <v>0</v>
      </c>
      <c r="AD61" s="67">
        <f t="shared" si="22"/>
        <v>0</v>
      </c>
      <c r="AE61" s="67">
        <f t="shared" si="23"/>
        <v>0</v>
      </c>
      <c r="AF61" s="67">
        <f t="shared" si="24"/>
        <v>0</v>
      </c>
      <c r="AG61" s="67">
        <f t="shared" si="25"/>
        <v>0</v>
      </c>
    </row>
    <row r="62" spans="1:33" x14ac:dyDescent="0.2">
      <c r="A62" s="66">
        <v>40</v>
      </c>
      <c r="B62" s="101">
        <f t="shared" si="26"/>
        <v>0</v>
      </c>
      <c r="C62" s="67">
        <f t="shared" si="27"/>
        <v>0</v>
      </c>
      <c r="D62" s="67">
        <f t="shared" si="28"/>
        <v>0</v>
      </c>
      <c r="E62" s="67">
        <f t="shared" si="0"/>
        <v>0</v>
      </c>
      <c r="F62" s="67">
        <f t="shared" si="29"/>
        <v>0</v>
      </c>
      <c r="G62" s="67">
        <f t="shared" si="1"/>
        <v>0</v>
      </c>
      <c r="H62" s="67">
        <f t="shared" si="30"/>
        <v>0</v>
      </c>
      <c r="I62" s="67">
        <f t="shared" si="2"/>
        <v>0</v>
      </c>
      <c r="J62" s="67">
        <f t="shared" si="3"/>
        <v>0</v>
      </c>
      <c r="K62" s="67">
        <f t="shared" si="4"/>
        <v>0</v>
      </c>
      <c r="L62" s="67">
        <f t="shared" si="31"/>
        <v>0</v>
      </c>
      <c r="M62" s="67">
        <f t="shared" si="5"/>
        <v>0</v>
      </c>
      <c r="N62" s="67">
        <f t="shared" si="6"/>
        <v>0</v>
      </c>
      <c r="O62" s="67">
        <f t="shared" si="7"/>
        <v>0</v>
      </c>
      <c r="P62" s="67">
        <f t="shared" si="8"/>
        <v>0</v>
      </c>
      <c r="Q62" s="67">
        <f t="shared" si="9"/>
        <v>0</v>
      </c>
      <c r="R62" s="67">
        <f t="shared" si="10"/>
        <v>0</v>
      </c>
      <c r="S62" s="67">
        <f t="shared" si="11"/>
        <v>0</v>
      </c>
      <c r="T62" s="67">
        <f t="shared" si="12"/>
        <v>0</v>
      </c>
      <c r="U62" s="67">
        <f t="shared" si="13"/>
        <v>0</v>
      </c>
      <c r="V62" s="67">
        <f t="shared" si="14"/>
        <v>0</v>
      </c>
      <c r="W62" s="67">
        <f t="shared" si="15"/>
        <v>0</v>
      </c>
      <c r="X62" s="67">
        <f t="shared" si="16"/>
        <v>0</v>
      </c>
      <c r="Y62" s="67">
        <f t="shared" si="17"/>
        <v>0</v>
      </c>
      <c r="Z62" s="67">
        <f t="shared" si="18"/>
        <v>0</v>
      </c>
      <c r="AA62" s="67">
        <f t="shared" si="19"/>
        <v>0</v>
      </c>
      <c r="AB62" s="67">
        <f t="shared" si="20"/>
        <v>0</v>
      </c>
      <c r="AC62" s="67">
        <f t="shared" si="21"/>
        <v>0</v>
      </c>
      <c r="AD62" s="67">
        <f t="shared" si="22"/>
        <v>0</v>
      </c>
      <c r="AE62" s="67">
        <f t="shared" si="23"/>
        <v>0</v>
      </c>
      <c r="AF62" s="67">
        <f t="shared" si="24"/>
        <v>0</v>
      </c>
      <c r="AG62" s="67">
        <f t="shared" si="25"/>
        <v>0</v>
      </c>
    </row>
    <row r="63" spans="1:33" x14ac:dyDescent="0.2">
      <c r="A63" s="66">
        <v>41</v>
      </c>
      <c r="B63" s="101">
        <f t="shared" si="26"/>
        <v>0</v>
      </c>
      <c r="C63" s="67">
        <f t="shared" si="27"/>
        <v>0</v>
      </c>
      <c r="D63" s="67">
        <f t="shared" si="28"/>
        <v>0</v>
      </c>
      <c r="E63" s="67">
        <f t="shared" si="0"/>
        <v>0</v>
      </c>
      <c r="F63" s="67">
        <f t="shared" si="29"/>
        <v>0</v>
      </c>
      <c r="G63" s="67">
        <f t="shared" si="1"/>
        <v>0</v>
      </c>
      <c r="H63" s="67">
        <f t="shared" si="30"/>
        <v>0</v>
      </c>
      <c r="I63" s="67">
        <f t="shared" si="2"/>
        <v>0</v>
      </c>
      <c r="J63" s="67">
        <f t="shared" si="3"/>
        <v>0</v>
      </c>
      <c r="K63" s="67">
        <f t="shared" si="4"/>
        <v>0</v>
      </c>
      <c r="L63" s="67">
        <f t="shared" si="31"/>
        <v>0</v>
      </c>
      <c r="M63" s="67">
        <f t="shared" si="5"/>
        <v>0</v>
      </c>
      <c r="N63" s="67">
        <f t="shared" si="6"/>
        <v>0</v>
      </c>
      <c r="O63" s="67">
        <f t="shared" si="7"/>
        <v>0</v>
      </c>
      <c r="P63" s="67">
        <f t="shared" si="8"/>
        <v>0</v>
      </c>
      <c r="Q63" s="67">
        <f t="shared" si="9"/>
        <v>0</v>
      </c>
      <c r="R63" s="67">
        <f t="shared" si="10"/>
        <v>0</v>
      </c>
      <c r="S63" s="67">
        <f t="shared" si="11"/>
        <v>0</v>
      </c>
      <c r="T63" s="67">
        <f t="shared" si="12"/>
        <v>0</v>
      </c>
      <c r="U63" s="67">
        <f t="shared" si="13"/>
        <v>0</v>
      </c>
      <c r="V63" s="67">
        <f t="shared" si="14"/>
        <v>0</v>
      </c>
      <c r="W63" s="67">
        <f t="shared" si="15"/>
        <v>0</v>
      </c>
      <c r="X63" s="67">
        <f t="shared" si="16"/>
        <v>0</v>
      </c>
      <c r="Y63" s="67">
        <f t="shared" si="17"/>
        <v>0</v>
      </c>
      <c r="Z63" s="67">
        <f t="shared" si="18"/>
        <v>0</v>
      </c>
      <c r="AA63" s="67">
        <f t="shared" si="19"/>
        <v>0</v>
      </c>
      <c r="AB63" s="67">
        <f t="shared" si="20"/>
        <v>0</v>
      </c>
      <c r="AC63" s="67">
        <f t="shared" si="21"/>
        <v>0</v>
      </c>
      <c r="AD63" s="67">
        <f t="shared" si="22"/>
        <v>0</v>
      </c>
      <c r="AE63" s="67">
        <f t="shared" si="23"/>
        <v>0</v>
      </c>
      <c r="AF63" s="67">
        <f t="shared" si="24"/>
        <v>0</v>
      </c>
      <c r="AG63" s="67">
        <f t="shared" si="25"/>
        <v>0</v>
      </c>
    </row>
    <row r="64" spans="1:33" x14ac:dyDescent="0.2">
      <c r="A64" s="66">
        <v>42</v>
      </c>
      <c r="B64" s="101">
        <f t="shared" si="26"/>
        <v>0</v>
      </c>
      <c r="C64" s="67">
        <f t="shared" si="27"/>
        <v>0</v>
      </c>
      <c r="D64" s="67">
        <f t="shared" si="28"/>
        <v>0</v>
      </c>
      <c r="E64" s="67">
        <f t="shared" si="0"/>
        <v>0</v>
      </c>
      <c r="F64" s="67">
        <f t="shared" si="29"/>
        <v>0</v>
      </c>
      <c r="G64" s="67">
        <f t="shared" si="1"/>
        <v>0</v>
      </c>
      <c r="H64" s="67">
        <f t="shared" si="30"/>
        <v>0</v>
      </c>
      <c r="I64" s="67">
        <f t="shared" si="2"/>
        <v>0</v>
      </c>
      <c r="J64" s="67">
        <f t="shared" si="3"/>
        <v>0</v>
      </c>
      <c r="K64" s="67">
        <f t="shared" si="4"/>
        <v>0</v>
      </c>
      <c r="L64" s="67">
        <f t="shared" si="31"/>
        <v>0</v>
      </c>
      <c r="M64" s="67">
        <f t="shared" si="5"/>
        <v>0</v>
      </c>
      <c r="N64" s="67">
        <f t="shared" si="6"/>
        <v>0</v>
      </c>
      <c r="O64" s="67">
        <f t="shared" si="7"/>
        <v>0</v>
      </c>
      <c r="P64" s="67">
        <f t="shared" si="8"/>
        <v>0</v>
      </c>
      <c r="Q64" s="67">
        <f t="shared" si="9"/>
        <v>0</v>
      </c>
      <c r="R64" s="67">
        <f t="shared" si="10"/>
        <v>0</v>
      </c>
      <c r="S64" s="67">
        <f t="shared" si="11"/>
        <v>0</v>
      </c>
      <c r="T64" s="67">
        <f t="shared" si="12"/>
        <v>0</v>
      </c>
      <c r="U64" s="67">
        <f t="shared" si="13"/>
        <v>0</v>
      </c>
      <c r="V64" s="67">
        <f t="shared" si="14"/>
        <v>0</v>
      </c>
      <c r="W64" s="67">
        <f t="shared" si="15"/>
        <v>0</v>
      </c>
      <c r="X64" s="67">
        <f t="shared" si="16"/>
        <v>0</v>
      </c>
      <c r="Y64" s="67">
        <f t="shared" si="17"/>
        <v>0</v>
      </c>
      <c r="Z64" s="67">
        <f t="shared" si="18"/>
        <v>0</v>
      </c>
      <c r="AA64" s="67">
        <f t="shared" si="19"/>
        <v>0</v>
      </c>
      <c r="AB64" s="67">
        <f t="shared" si="20"/>
        <v>0</v>
      </c>
      <c r="AC64" s="67">
        <f t="shared" si="21"/>
        <v>0</v>
      </c>
      <c r="AD64" s="67">
        <f t="shared" si="22"/>
        <v>0</v>
      </c>
      <c r="AE64" s="67">
        <f t="shared" si="23"/>
        <v>0</v>
      </c>
      <c r="AF64" s="67">
        <f t="shared" si="24"/>
        <v>0</v>
      </c>
      <c r="AG64" s="67">
        <f t="shared" si="25"/>
        <v>0</v>
      </c>
    </row>
    <row r="65" spans="1:33" x14ac:dyDescent="0.2">
      <c r="A65" s="66">
        <v>43</v>
      </c>
      <c r="B65" s="101">
        <f t="shared" si="26"/>
        <v>0</v>
      </c>
      <c r="C65" s="67">
        <f t="shared" si="27"/>
        <v>0</v>
      </c>
      <c r="D65" s="67">
        <f t="shared" si="28"/>
        <v>0</v>
      </c>
      <c r="E65" s="67">
        <f t="shared" si="0"/>
        <v>0</v>
      </c>
      <c r="F65" s="67">
        <f t="shared" si="29"/>
        <v>0</v>
      </c>
      <c r="G65" s="67">
        <f t="shared" si="1"/>
        <v>0</v>
      </c>
      <c r="H65" s="67">
        <f t="shared" si="30"/>
        <v>0</v>
      </c>
      <c r="I65" s="67">
        <f t="shared" si="2"/>
        <v>0</v>
      </c>
      <c r="J65" s="67">
        <f t="shared" si="3"/>
        <v>0</v>
      </c>
      <c r="K65" s="67">
        <f t="shared" si="4"/>
        <v>0</v>
      </c>
      <c r="L65" s="67">
        <f t="shared" si="31"/>
        <v>0</v>
      </c>
      <c r="M65" s="67">
        <f t="shared" si="5"/>
        <v>0</v>
      </c>
      <c r="N65" s="67">
        <f t="shared" si="6"/>
        <v>0</v>
      </c>
      <c r="O65" s="67">
        <f t="shared" si="7"/>
        <v>0</v>
      </c>
      <c r="P65" s="67">
        <f t="shared" si="8"/>
        <v>0</v>
      </c>
      <c r="Q65" s="67">
        <f t="shared" si="9"/>
        <v>0</v>
      </c>
      <c r="R65" s="67">
        <f t="shared" si="10"/>
        <v>0</v>
      </c>
      <c r="S65" s="67">
        <f t="shared" si="11"/>
        <v>0</v>
      </c>
      <c r="T65" s="67">
        <f t="shared" si="12"/>
        <v>0</v>
      </c>
      <c r="U65" s="67">
        <f t="shared" si="13"/>
        <v>0</v>
      </c>
      <c r="V65" s="67">
        <f t="shared" si="14"/>
        <v>0</v>
      </c>
      <c r="W65" s="67">
        <f t="shared" si="15"/>
        <v>0</v>
      </c>
      <c r="X65" s="67">
        <f t="shared" si="16"/>
        <v>0</v>
      </c>
      <c r="Y65" s="67">
        <f t="shared" si="17"/>
        <v>0</v>
      </c>
      <c r="Z65" s="67">
        <f t="shared" si="18"/>
        <v>0</v>
      </c>
      <c r="AA65" s="67">
        <f t="shared" si="19"/>
        <v>0</v>
      </c>
      <c r="AB65" s="67">
        <f t="shared" si="20"/>
        <v>0</v>
      </c>
      <c r="AC65" s="67">
        <f t="shared" si="21"/>
        <v>0</v>
      </c>
      <c r="AD65" s="67">
        <f t="shared" si="22"/>
        <v>0</v>
      </c>
      <c r="AE65" s="67">
        <f t="shared" si="23"/>
        <v>0</v>
      </c>
      <c r="AF65" s="67">
        <f t="shared" si="24"/>
        <v>0</v>
      </c>
      <c r="AG65" s="67">
        <f t="shared" si="25"/>
        <v>0</v>
      </c>
    </row>
    <row r="66" spans="1:33" x14ac:dyDescent="0.2">
      <c r="A66" s="66">
        <v>44</v>
      </c>
      <c r="B66" s="101">
        <f t="shared" si="26"/>
        <v>0</v>
      </c>
      <c r="C66" s="67">
        <f t="shared" si="27"/>
        <v>0</v>
      </c>
      <c r="D66" s="67">
        <f t="shared" si="28"/>
        <v>0</v>
      </c>
      <c r="E66" s="67">
        <f t="shared" si="0"/>
        <v>0</v>
      </c>
      <c r="F66" s="67">
        <f t="shared" si="29"/>
        <v>0</v>
      </c>
      <c r="G66" s="67">
        <f t="shared" si="1"/>
        <v>0</v>
      </c>
      <c r="H66" s="67">
        <f t="shared" si="30"/>
        <v>0</v>
      </c>
      <c r="I66" s="67">
        <f t="shared" si="2"/>
        <v>0</v>
      </c>
      <c r="J66" s="67">
        <f t="shared" si="3"/>
        <v>0</v>
      </c>
      <c r="K66" s="67">
        <f t="shared" si="4"/>
        <v>0</v>
      </c>
      <c r="L66" s="67">
        <f t="shared" si="31"/>
        <v>0</v>
      </c>
      <c r="M66" s="67">
        <f t="shared" si="5"/>
        <v>0</v>
      </c>
      <c r="N66" s="67">
        <f t="shared" si="6"/>
        <v>0</v>
      </c>
      <c r="O66" s="67">
        <f t="shared" si="7"/>
        <v>0</v>
      </c>
      <c r="P66" s="67">
        <f t="shared" si="8"/>
        <v>0</v>
      </c>
      <c r="Q66" s="67">
        <f t="shared" si="9"/>
        <v>0</v>
      </c>
      <c r="R66" s="67">
        <f t="shared" si="10"/>
        <v>0</v>
      </c>
      <c r="S66" s="67">
        <f t="shared" si="11"/>
        <v>0</v>
      </c>
      <c r="T66" s="67">
        <f t="shared" si="12"/>
        <v>0</v>
      </c>
      <c r="U66" s="67">
        <f t="shared" si="13"/>
        <v>0</v>
      </c>
      <c r="V66" s="67">
        <f t="shared" si="14"/>
        <v>0</v>
      </c>
      <c r="W66" s="67">
        <f t="shared" si="15"/>
        <v>0</v>
      </c>
      <c r="X66" s="67">
        <f t="shared" si="16"/>
        <v>0</v>
      </c>
      <c r="Y66" s="67">
        <f t="shared" si="17"/>
        <v>0</v>
      </c>
      <c r="Z66" s="67">
        <f t="shared" si="18"/>
        <v>0</v>
      </c>
      <c r="AA66" s="67">
        <f t="shared" si="19"/>
        <v>0</v>
      </c>
      <c r="AB66" s="67">
        <f t="shared" si="20"/>
        <v>0</v>
      </c>
      <c r="AC66" s="67">
        <f t="shared" si="21"/>
        <v>0</v>
      </c>
      <c r="AD66" s="67">
        <f t="shared" si="22"/>
        <v>0</v>
      </c>
      <c r="AE66" s="67">
        <f t="shared" si="23"/>
        <v>0</v>
      </c>
      <c r="AF66" s="67">
        <f t="shared" si="24"/>
        <v>0</v>
      </c>
      <c r="AG66" s="67">
        <f t="shared" si="25"/>
        <v>0</v>
      </c>
    </row>
    <row r="67" spans="1:33" x14ac:dyDescent="0.2">
      <c r="A67" s="66">
        <v>45</v>
      </c>
      <c r="B67" s="101">
        <f t="shared" si="26"/>
        <v>0</v>
      </c>
      <c r="C67" s="67">
        <f t="shared" si="27"/>
        <v>0</v>
      </c>
      <c r="D67" s="67">
        <f t="shared" si="28"/>
        <v>0</v>
      </c>
      <c r="E67" s="67">
        <f t="shared" si="0"/>
        <v>0</v>
      </c>
      <c r="F67" s="67">
        <f t="shared" si="29"/>
        <v>0</v>
      </c>
      <c r="G67" s="67">
        <f t="shared" si="1"/>
        <v>0</v>
      </c>
      <c r="H67" s="67">
        <f t="shared" si="30"/>
        <v>0</v>
      </c>
      <c r="I67" s="67">
        <f t="shared" si="2"/>
        <v>0</v>
      </c>
      <c r="J67" s="67">
        <f t="shared" si="3"/>
        <v>0</v>
      </c>
      <c r="K67" s="67">
        <f t="shared" si="4"/>
        <v>0</v>
      </c>
      <c r="L67" s="67">
        <f t="shared" si="31"/>
        <v>0</v>
      </c>
      <c r="M67" s="67">
        <f t="shared" si="5"/>
        <v>0</v>
      </c>
      <c r="N67" s="67">
        <f t="shared" si="6"/>
        <v>0</v>
      </c>
      <c r="O67" s="67">
        <f t="shared" si="7"/>
        <v>0</v>
      </c>
      <c r="P67" s="67">
        <f t="shared" si="8"/>
        <v>0</v>
      </c>
      <c r="Q67" s="67">
        <f t="shared" si="9"/>
        <v>0</v>
      </c>
      <c r="R67" s="67">
        <f t="shared" si="10"/>
        <v>0</v>
      </c>
      <c r="S67" s="67">
        <f t="shared" si="11"/>
        <v>0</v>
      </c>
      <c r="T67" s="67">
        <f t="shared" si="12"/>
        <v>0</v>
      </c>
      <c r="U67" s="67">
        <f t="shared" si="13"/>
        <v>0</v>
      </c>
      <c r="V67" s="67">
        <f t="shared" si="14"/>
        <v>0</v>
      </c>
      <c r="W67" s="67">
        <f t="shared" si="15"/>
        <v>0</v>
      </c>
      <c r="X67" s="67">
        <f t="shared" si="16"/>
        <v>0</v>
      </c>
      <c r="Y67" s="67">
        <f t="shared" si="17"/>
        <v>0</v>
      </c>
      <c r="Z67" s="67">
        <f t="shared" si="18"/>
        <v>0</v>
      </c>
      <c r="AA67" s="67">
        <f t="shared" si="19"/>
        <v>0</v>
      </c>
      <c r="AB67" s="67">
        <f t="shared" si="20"/>
        <v>0</v>
      </c>
      <c r="AC67" s="67">
        <f t="shared" si="21"/>
        <v>0</v>
      </c>
      <c r="AD67" s="67">
        <f t="shared" si="22"/>
        <v>0</v>
      </c>
      <c r="AE67" s="67">
        <f t="shared" si="23"/>
        <v>0</v>
      </c>
      <c r="AF67" s="67">
        <f t="shared" si="24"/>
        <v>0</v>
      </c>
      <c r="AG67" s="67">
        <f t="shared" si="25"/>
        <v>0</v>
      </c>
    </row>
    <row r="68" spans="1:33" x14ac:dyDescent="0.2">
      <c r="A68" s="66">
        <v>46</v>
      </c>
      <c r="B68" s="101">
        <f t="shared" si="26"/>
        <v>0</v>
      </c>
      <c r="C68" s="67">
        <f t="shared" si="27"/>
        <v>0</v>
      </c>
      <c r="D68" s="67">
        <f t="shared" si="28"/>
        <v>0</v>
      </c>
      <c r="E68" s="67">
        <f t="shared" si="0"/>
        <v>0</v>
      </c>
      <c r="F68" s="67">
        <f t="shared" si="29"/>
        <v>0</v>
      </c>
      <c r="G68" s="67">
        <f t="shared" si="1"/>
        <v>0</v>
      </c>
      <c r="H68" s="67">
        <f t="shared" si="30"/>
        <v>0</v>
      </c>
      <c r="I68" s="67">
        <f t="shared" si="2"/>
        <v>0</v>
      </c>
      <c r="J68" s="67">
        <f t="shared" si="3"/>
        <v>0</v>
      </c>
      <c r="K68" s="67">
        <f t="shared" si="4"/>
        <v>0</v>
      </c>
      <c r="L68" s="67">
        <f t="shared" si="31"/>
        <v>0</v>
      </c>
      <c r="M68" s="67">
        <f t="shared" si="5"/>
        <v>0</v>
      </c>
      <c r="N68" s="67">
        <f t="shared" si="6"/>
        <v>0</v>
      </c>
      <c r="O68" s="67">
        <f t="shared" si="7"/>
        <v>0</v>
      </c>
      <c r="P68" s="67">
        <f t="shared" si="8"/>
        <v>0</v>
      </c>
      <c r="Q68" s="67">
        <f t="shared" si="9"/>
        <v>0</v>
      </c>
      <c r="R68" s="67">
        <f t="shared" si="10"/>
        <v>0</v>
      </c>
      <c r="S68" s="67">
        <f t="shared" si="11"/>
        <v>0</v>
      </c>
      <c r="T68" s="67">
        <f t="shared" si="12"/>
        <v>0</v>
      </c>
      <c r="U68" s="67">
        <f t="shared" si="13"/>
        <v>0</v>
      </c>
      <c r="V68" s="67">
        <f t="shared" si="14"/>
        <v>0</v>
      </c>
      <c r="W68" s="67">
        <f t="shared" si="15"/>
        <v>0</v>
      </c>
      <c r="X68" s="67">
        <f t="shared" si="16"/>
        <v>0</v>
      </c>
      <c r="Y68" s="67">
        <f t="shared" si="17"/>
        <v>0</v>
      </c>
      <c r="Z68" s="67">
        <f t="shared" si="18"/>
        <v>0</v>
      </c>
      <c r="AA68" s="67">
        <f t="shared" si="19"/>
        <v>0</v>
      </c>
      <c r="AB68" s="67">
        <f t="shared" si="20"/>
        <v>0</v>
      </c>
      <c r="AC68" s="67">
        <f t="shared" si="21"/>
        <v>0</v>
      </c>
      <c r="AD68" s="67">
        <f t="shared" si="22"/>
        <v>0</v>
      </c>
      <c r="AE68" s="67">
        <f t="shared" si="23"/>
        <v>0</v>
      </c>
      <c r="AF68" s="67">
        <f t="shared" si="24"/>
        <v>0</v>
      </c>
      <c r="AG68" s="67">
        <f t="shared" si="25"/>
        <v>0</v>
      </c>
    </row>
    <row r="69" spans="1:33" x14ac:dyDescent="0.2">
      <c r="A69" s="66">
        <v>47</v>
      </c>
      <c r="B69" s="101">
        <f t="shared" si="26"/>
        <v>0</v>
      </c>
      <c r="C69" s="67">
        <f t="shared" si="27"/>
        <v>0</v>
      </c>
      <c r="D69" s="67">
        <f t="shared" si="28"/>
        <v>0</v>
      </c>
      <c r="E69" s="67">
        <f t="shared" si="0"/>
        <v>0</v>
      </c>
      <c r="F69" s="67">
        <f t="shared" si="29"/>
        <v>0</v>
      </c>
      <c r="G69" s="67">
        <f t="shared" si="1"/>
        <v>0</v>
      </c>
      <c r="H69" s="67">
        <f t="shared" si="30"/>
        <v>0</v>
      </c>
      <c r="I69" s="67">
        <f t="shared" si="2"/>
        <v>0</v>
      </c>
      <c r="J69" s="67">
        <f t="shared" si="3"/>
        <v>0</v>
      </c>
      <c r="K69" s="67">
        <f t="shared" si="4"/>
        <v>0</v>
      </c>
      <c r="L69" s="67">
        <f t="shared" si="31"/>
        <v>0</v>
      </c>
      <c r="M69" s="67">
        <f t="shared" si="5"/>
        <v>0</v>
      </c>
      <c r="N69" s="67">
        <f t="shared" si="6"/>
        <v>0</v>
      </c>
      <c r="O69" s="67">
        <f t="shared" si="7"/>
        <v>0</v>
      </c>
      <c r="P69" s="67">
        <f t="shared" si="8"/>
        <v>0</v>
      </c>
      <c r="Q69" s="67">
        <f t="shared" si="9"/>
        <v>0</v>
      </c>
      <c r="R69" s="67">
        <f t="shared" si="10"/>
        <v>0</v>
      </c>
      <c r="S69" s="67">
        <f t="shared" si="11"/>
        <v>0</v>
      </c>
      <c r="T69" s="67">
        <f t="shared" si="12"/>
        <v>0</v>
      </c>
      <c r="U69" s="67">
        <f t="shared" si="13"/>
        <v>0</v>
      </c>
      <c r="V69" s="67">
        <f t="shared" si="14"/>
        <v>0</v>
      </c>
      <c r="W69" s="67">
        <f t="shared" si="15"/>
        <v>0</v>
      </c>
      <c r="X69" s="67">
        <f t="shared" si="16"/>
        <v>0</v>
      </c>
      <c r="Y69" s="67">
        <f t="shared" si="17"/>
        <v>0</v>
      </c>
      <c r="Z69" s="67">
        <f t="shared" si="18"/>
        <v>0</v>
      </c>
      <c r="AA69" s="67">
        <f t="shared" si="19"/>
        <v>0</v>
      </c>
      <c r="AB69" s="67">
        <f t="shared" si="20"/>
        <v>0</v>
      </c>
      <c r="AC69" s="67">
        <f t="shared" si="21"/>
        <v>0</v>
      </c>
      <c r="AD69" s="67">
        <f t="shared" si="22"/>
        <v>0</v>
      </c>
      <c r="AE69" s="67">
        <f t="shared" si="23"/>
        <v>0</v>
      </c>
      <c r="AF69" s="67">
        <f t="shared" si="24"/>
        <v>0</v>
      </c>
      <c r="AG69" s="67">
        <f t="shared" si="25"/>
        <v>0</v>
      </c>
    </row>
    <row r="70" spans="1:33" x14ac:dyDescent="0.2">
      <c r="A70" s="66">
        <v>48</v>
      </c>
      <c r="B70" s="101">
        <f t="shared" si="26"/>
        <v>0</v>
      </c>
      <c r="C70" s="67">
        <f t="shared" si="27"/>
        <v>0</v>
      </c>
      <c r="D70" s="67">
        <f t="shared" si="28"/>
        <v>0</v>
      </c>
      <c r="E70" s="67">
        <f t="shared" si="0"/>
        <v>0</v>
      </c>
      <c r="F70" s="67">
        <f t="shared" si="29"/>
        <v>0</v>
      </c>
      <c r="G70" s="67">
        <f t="shared" si="1"/>
        <v>0</v>
      </c>
      <c r="H70" s="67">
        <f t="shared" si="30"/>
        <v>0</v>
      </c>
      <c r="I70" s="67">
        <f t="shared" si="2"/>
        <v>0</v>
      </c>
      <c r="J70" s="67">
        <f t="shared" si="3"/>
        <v>0</v>
      </c>
      <c r="K70" s="67">
        <f t="shared" si="4"/>
        <v>0</v>
      </c>
      <c r="L70" s="67">
        <f t="shared" si="31"/>
        <v>0</v>
      </c>
      <c r="M70" s="67">
        <f t="shared" si="5"/>
        <v>0</v>
      </c>
      <c r="N70" s="67">
        <f t="shared" si="6"/>
        <v>0</v>
      </c>
      <c r="O70" s="67">
        <f t="shared" si="7"/>
        <v>0</v>
      </c>
      <c r="P70" s="67">
        <f t="shared" si="8"/>
        <v>0</v>
      </c>
      <c r="Q70" s="67">
        <f t="shared" si="9"/>
        <v>0</v>
      </c>
      <c r="R70" s="67">
        <f t="shared" si="10"/>
        <v>0</v>
      </c>
      <c r="S70" s="67">
        <f t="shared" si="11"/>
        <v>0</v>
      </c>
      <c r="T70" s="67">
        <f t="shared" si="12"/>
        <v>0</v>
      </c>
      <c r="U70" s="67">
        <f t="shared" si="13"/>
        <v>0</v>
      </c>
      <c r="V70" s="67">
        <f t="shared" si="14"/>
        <v>0</v>
      </c>
      <c r="W70" s="67">
        <f t="shared" si="15"/>
        <v>0</v>
      </c>
      <c r="X70" s="67">
        <f t="shared" si="16"/>
        <v>0</v>
      </c>
      <c r="Y70" s="67">
        <f t="shared" si="17"/>
        <v>0</v>
      </c>
      <c r="Z70" s="67">
        <f t="shared" si="18"/>
        <v>0</v>
      </c>
      <c r="AA70" s="67">
        <f t="shared" si="19"/>
        <v>0</v>
      </c>
      <c r="AB70" s="67">
        <f t="shared" si="20"/>
        <v>0</v>
      </c>
      <c r="AC70" s="67">
        <f t="shared" si="21"/>
        <v>0</v>
      </c>
      <c r="AD70" s="67">
        <f t="shared" si="22"/>
        <v>0</v>
      </c>
      <c r="AE70" s="67">
        <f t="shared" si="23"/>
        <v>0</v>
      </c>
      <c r="AF70" s="67">
        <f t="shared" si="24"/>
        <v>0</v>
      </c>
      <c r="AG70" s="67">
        <f t="shared" si="25"/>
        <v>0</v>
      </c>
    </row>
    <row r="71" spans="1:33" x14ac:dyDescent="0.2">
      <c r="A71" s="66">
        <v>49</v>
      </c>
      <c r="B71" s="101">
        <f t="shared" si="26"/>
        <v>0</v>
      </c>
      <c r="C71" s="67">
        <f t="shared" si="27"/>
        <v>0</v>
      </c>
      <c r="D71" s="67">
        <f t="shared" si="28"/>
        <v>0</v>
      </c>
      <c r="E71" s="67">
        <f t="shared" si="0"/>
        <v>0</v>
      </c>
      <c r="F71" s="67">
        <f t="shared" si="29"/>
        <v>0</v>
      </c>
      <c r="G71" s="67">
        <f t="shared" si="1"/>
        <v>0</v>
      </c>
      <c r="H71" s="67">
        <f t="shared" si="30"/>
        <v>0</v>
      </c>
      <c r="I71" s="67">
        <f t="shared" si="2"/>
        <v>0</v>
      </c>
      <c r="J71" s="67">
        <f t="shared" si="3"/>
        <v>0</v>
      </c>
      <c r="K71" s="67">
        <f t="shared" si="4"/>
        <v>0</v>
      </c>
      <c r="L71" s="67">
        <f t="shared" si="31"/>
        <v>0</v>
      </c>
      <c r="M71" s="67">
        <f t="shared" si="5"/>
        <v>0</v>
      </c>
      <c r="N71" s="67">
        <f t="shared" si="6"/>
        <v>0</v>
      </c>
      <c r="O71" s="67">
        <f t="shared" si="7"/>
        <v>0</v>
      </c>
      <c r="P71" s="67">
        <f t="shared" si="8"/>
        <v>0</v>
      </c>
      <c r="Q71" s="67">
        <f t="shared" si="9"/>
        <v>0</v>
      </c>
      <c r="R71" s="67">
        <f t="shared" si="10"/>
        <v>0</v>
      </c>
      <c r="S71" s="67">
        <f t="shared" si="11"/>
        <v>0</v>
      </c>
      <c r="T71" s="67">
        <f t="shared" si="12"/>
        <v>0</v>
      </c>
      <c r="U71" s="67">
        <f t="shared" si="13"/>
        <v>0</v>
      </c>
      <c r="V71" s="67">
        <f t="shared" si="14"/>
        <v>0</v>
      </c>
      <c r="W71" s="67">
        <f t="shared" si="15"/>
        <v>0</v>
      </c>
      <c r="X71" s="67">
        <f t="shared" si="16"/>
        <v>0</v>
      </c>
      <c r="Y71" s="67">
        <f t="shared" si="17"/>
        <v>0</v>
      </c>
      <c r="Z71" s="67">
        <f t="shared" si="18"/>
        <v>0</v>
      </c>
      <c r="AA71" s="67">
        <f t="shared" si="19"/>
        <v>0</v>
      </c>
      <c r="AB71" s="67">
        <f t="shared" si="20"/>
        <v>0</v>
      </c>
      <c r="AC71" s="67">
        <f t="shared" si="21"/>
        <v>0</v>
      </c>
      <c r="AD71" s="67">
        <f t="shared" si="22"/>
        <v>0</v>
      </c>
      <c r="AE71" s="67">
        <f t="shared" si="23"/>
        <v>0</v>
      </c>
      <c r="AF71" s="67">
        <f t="shared" si="24"/>
        <v>0</v>
      </c>
      <c r="AG71" s="67">
        <f t="shared" si="25"/>
        <v>0</v>
      </c>
    </row>
    <row r="72" spans="1:33" x14ac:dyDescent="0.2">
      <c r="A72" s="66">
        <v>50</v>
      </c>
      <c r="B72" s="101">
        <f t="shared" si="26"/>
        <v>0</v>
      </c>
      <c r="C72" s="67">
        <f t="shared" si="27"/>
        <v>0</v>
      </c>
      <c r="D72" s="67">
        <f t="shared" si="28"/>
        <v>0</v>
      </c>
      <c r="E72" s="67">
        <f t="shared" si="0"/>
        <v>0</v>
      </c>
      <c r="F72" s="67">
        <f t="shared" si="29"/>
        <v>0</v>
      </c>
      <c r="G72" s="67">
        <f t="shared" si="1"/>
        <v>0</v>
      </c>
      <c r="H72" s="67">
        <f t="shared" si="30"/>
        <v>0</v>
      </c>
      <c r="I72" s="67">
        <f t="shared" si="2"/>
        <v>0</v>
      </c>
      <c r="J72" s="67">
        <f t="shared" si="3"/>
        <v>0</v>
      </c>
      <c r="K72" s="67">
        <f t="shared" si="4"/>
        <v>0</v>
      </c>
      <c r="L72" s="67">
        <f t="shared" si="31"/>
        <v>0</v>
      </c>
      <c r="M72" s="67">
        <f t="shared" si="5"/>
        <v>0</v>
      </c>
      <c r="N72" s="67">
        <f t="shared" si="6"/>
        <v>0</v>
      </c>
      <c r="O72" s="67">
        <f t="shared" si="7"/>
        <v>0</v>
      </c>
      <c r="P72" s="67">
        <f t="shared" si="8"/>
        <v>0</v>
      </c>
      <c r="Q72" s="67">
        <f t="shared" si="9"/>
        <v>0</v>
      </c>
      <c r="R72" s="67">
        <f t="shared" si="10"/>
        <v>0</v>
      </c>
      <c r="S72" s="67">
        <f t="shared" si="11"/>
        <v>0</v>
      </c>
      <c r="T72" s="67">
        <f t="shared" si="12"/>
        <v>0</v>
      </c>
      <c r="U72" s="67">
        <f t="shared" si="13"/>
        <v>0</v>
      </c>
      <c r="V72" s="67">
        <f t="shared" si="14"/>
        <v>0</v>
      </c>
      <c r="W72" s="67">
        <f t="shared" si="15"/>
        <v>0</v>
      </c>
      <c r="X72" s="67">
        <f t="shared" si="16"/>
        <v>0</v>
      </c>
      <c r="Y72" s="67">
        <f t="shared" si="17"/>
        <v>0</v>
      </c>
      <c r="Z72" s="67">
        <f t="shared" si="18"/>
        <v>0</v>
      </c>
      <c r="AA72" s="67">
        <f t="shared" si="19"/>
        <v>0</v>
      </c>
      <c r="AB72" s="67">
        <f t="shared" si="20"/>
        <v>0</v>
      </c>
      <c r="AC72" s="67">
        <f t="shared" si="21"/>
        <v>0</v>
      </c>
      <c r="AD72" s="67">
        <f t="shared" si="22"/>
        <v>0</v>
      </c>
      <c r="AE72" s="67">
        <f t="shared" si="23"/>
        <v>0</v>
      </c>
      <c r="AF72" s="67">
        <f t="shared" si="24"/>
        <v>0</v>
      </c>
      <c r="AG72" s="67">
        <f t="shared" si="25"/>
        <v>0</v>
      </c>
    </row>
    <row r="73" spans="1:33" x14ac:dyDescent="0.2">
      <c r="A73" s="66">
        <v>51</v>
      </c>
      <c r="B73" s="101">
        <f t="shared" si="26"/>
        <v>0</v>
      </c>
      <c r="C73" s="67">
        <f t="shared" si="27"/>
        <v>0</v>
      </c>
      <c r="D73" s="67">
        <f t="shared" si="28"/>
        <v>0</v>
      </c>
      <c r="E73" s="67">
        <f t="shared" si="0"/>
        <v>0</v>
      </c>
      <c r="F73" s="67">
        <f t="shared" si="29"/>
        <v>0</v>
      </c>
      <c r="G73" s="67">
        <f t="shared" si="1"/>
        <v>0</v>
      </c>
      <c r="H73" s="67">
        <f t="shared" si="30"/>
        <v>0</v>
      </c>
      <c r="I73" s="67">
        <f t="shared" si="2"/>
        <v>0</v>
      </c>
      <c r="J73" s="67">
        <f t="shared" si="3"/>
        <v>0</v>
      </c>
      <c r="K73" s="67">
        <f t="shared" si="4"/>
        <v>0</v>
      </c>
      <c r="L73" s="67">
        <f t="shared" si="31"/>
        <v>0</v>
      </c>
      <c r="M73" s="67">
        <f t="shared" si="5"/>
        <v>0</v>
      </c>
      <c r="N73" s="67">
        <f t="shared" si="6"/>
        <v>0</v>
      </c>
      <c r="O73" s="67">
        <f t="shared" si="7"/>
        <v>0</v>
      </c>
      <c r="P73" s="67">
        <f t="shared" si="8"/>
        <v>0</v>
      </c>
      <c r="Q73" s="67">
        <f t="shared" si="9"/>
        <v>0</v>
      </c>
      <c r="R73" s="67">
        <f t="shared" si="10"/>
        <v>0</v>
      </c>
      <c r="S73" s="67">
        <f t="shared" si="11"/>
        <v>0</v>
      </c>
      <c r="T73" s="67">
        <f t="shared" si="12"/>
        <v>0</v>
      </c>
      <c r="U73" s="67">
        <f t="shared" si="13"/>
        <v>0</v>
      </c>
      <c r="V73" s="67">
        <f t="shared" si="14"/>
        <v>0</v>
      </c>
      <c r="W73" s="67">
        <f t="shared" si="15"/>
        <v>0</v>
      </c>
      <c r="X73" s="67">
        <f t="shared" si="16"/>
        <v>0</v>
      </c>
      <c r="Y73" s="67">
        <f t="shared" si="17"/>
        <v>0</v>
      </c>
      <c r="Z73" s="67">
        <f t="shared" si="18"/>
        <v>0</v>
      </c>
      <c r="AA73" s="67">
        <f t="shared" si="19"/>
        <v>0</v>
      </c>
      <c r="AB73" s="67">
        <f t="shared" si="20"/>
        <v>0</v>
      </c>
      <c r="AC73" s="67">
        <f t="shared" si="21"/>
        <v>0</v>
      </c>
      <c r="AD73" s="67">
        <f t="shared" si="22"/>
        <v>0</v>
      </c>
      <c r="AE73" s="67">
        <f t="shared" si="23"/>
        <v>0</v>
      </c>
      <c r="AF73" s="67">
        <f t="shared" si="24"/>
        <v>0</v>
      </c>
      <c r="AG73" s="67">
        <f t="shared" si="25"/>
        <v>0</v>
      </c>
    </row>
    <row r="74" spans="1:33" x14ac:dyDescent="0.2">
      <c r="A74" s="66">
        <v>52</v>
      </c>
      <c r="B74" s="101">
        <f t="shared" si="26"/>
        <v>0</v>
      </c>
      <c r="C74" s="67">
        <f t="shared" si="27"/>
        <v>0</v>
      </c>
      <c r="D74" s="67">
        <f t="shared" si="28"/>
        <v>0</v>
      </c>
      <c r="E74" s="67">
        <f t="shared" si="0"/>
        <v>0</v>
      </c>
      <c r="F74" s="67">
        <f t="shared" si="29"/>
        <v>0</v>
      </c>
      <c r="G74" s="67">
        <f t="shared" si="1"/>
        <v>0</v>
      </c>
      <c r="H74" s="67">
        <f t="shared" si="30"/>
        <v>0</v>
      </c>
      <c r="I74" s="67">
        <f t="shared" si="2"/>
        <v>0</v>
      </c>
      <c r="J74" s="67">
        <f t="shared" si="3"/>
        <v>0</v>
      </c>
      <c r="K74" s="67">
        <f t="shared" si="4"/>
        <v>0</v>
      </c>
      <c r="L74" s="67">
        <f t="shared" si="31"/>
        <v>0</v>
      </c>
      <c r="M74" s="67">
        <f t="shared" si="5"/>
        <v>0</v>
      </c>
      <c r="N74" s="67">
        <f t="shared" si="6"/>
        <v>0</v>
      </c>
      <c r="O74" s="67">
        <f t="shared" si="7"/>
        <v>0</v>
      </c>
      <c r="P74" s="67">
        <f t="shared" si="8"/>
        <v>0</v>
      </c>
      <c r="Q74" s="67">
        <f t="shared" si="9"/>
        <v>0</v>
      </c>
      <c r="R74" s="67">
        <f t="shared" si="10"/>
        <v>0</v>
      </c>
      <c r="S74" s="67">
        <f t="shared" si="11"/>
        <v>0</v>
      </c>
      <c r="T74" s="67">
        <f t="shared" si="12"/>
        <v>0</v>
      </c>
      <c r="U74" s="67">
        <f t="shared" si="13"/>
        <v>0</v>
      </c>
      <c r="V74" s="67">
        <f t="shared" si="14"/>
        <v>0</v>
      </c>
      <c r="W74" s="67">
        <f t="shared" si="15"/>
        <v>0</v>
      </c>
      <c r="X74" s="67">
        <f t="shared" si="16"/>
        <v>0</v>
      </c>
      <c r="Y74" s="67">
        <f t="shared" si="17"/>
        <v>0</v>
      </c>
      <c r="Z74" s="67">
        <f t="shared" si="18"/>
        <v>0</v>
      </c>
      <c r="AA74" s="67">
        <f t="shared" si="19"/>
        <v>0</v>
      </c>
      <c r="AB74" s="67">
        <f t="shared" si="20"/>
        <v>0</v>
      </c>
      <c r="AC74" s="67">
        <f t="shared" si="21"/>
        <v>0</v>
      </c>
      <c r="AD74" s="67">
        <f t="shared" si="22"/>
        <v>0</v>
      </c>
      <c r="AE74" s="67">
        <f t="shared" si="23"/>
        <v>0</v>
      </c>
      <c r="AF74" s="67">
        <f t="shared" si="24"/>
        <v>0</v>
      </c>
      <c r="AG74" s="67">
        <f t="shared" si="25"/>
        <v>0</v>
      </c>
    </row>
    <row r="75" spans="1:33" x14ac:dyDescent="0.2">
      <c r="A75" s="66">
        <v>53</v>
      </c>
      <c r="B75" s="101">
        <f t="shared" si="26"/>
        <v>0</v>
      </c>
      <c r="C75" s="67">
        <f t="shared" si="27"/>
        <v>0</v>
      </c>
      <c r="D75" s="67">
        <f t="shared" si="28"/>
        <v>0</v>
      </c>
      <c r="E75" s="67">
        <f t="shared" si="0"/>
        <v>0</v>
      </c>
      <c r="F75" s="67">
        <f t="shared" si="29"/>
        <v>0</v>
      </c>
      <c r="G75" s="67">
        <f t="shared" si="1"/>
        <v>0</v>
      </c>
      <c r="H75" s="67">
        <f t="shared" si="30"/>
        <v>0</v>
      </c>
      <c r="I75" s="67">
        <f t="shared" si="2"/>
        <v>0</v>
      </c>
      <c r="J75" s="67">
        <f t="shared" si="3"/>
        <v>0</v>
      </c>
      <c r="K75" s="67">
        <f t="shared" si="4"/>
        <v>0</v>
      </c>
      <c r="L75" s="67">
        <f t="shared" si="31"/>
        <v>0</v>
      </c>
      <c r="M75" s="67">
        <f t="shared" si="5"/>
        <v>0</v>
      </c>
      <c r="N75" s="67">
        <f t="shared" si="6"/>
        <v>0</v>
      </c>
      <c r="O75" s="67">
        <f t="shared" si="7"/>
        <v>0</v>
      </c>
      <c r="P75" s="67">
        <f t="shared" si="8"/>
        <v>0</v>
      </c>
      <c r="Q75" s="67">
        <f t="shared" si="9"/>
        <v>0</v>
      </c>
      <c r="R75" s="67">
        <f t="shared" si="10"/>
        <v>0</v>
      </c>
      <c r="S75" s="67">
        <f t="shared" si="11"/>
        <v>0</v>
      </c>
      <c r="T75" s="67">
        <f t="shared" si="12"/>
        <v>0</v>
      </c>
      <c r="U75" s="67">
        <f t="shared" si="13"/>
        <v>0</v>
      </c>
      <c r="V75" s="67">
        <f t="shared" si="14"/>
        <v>0</v>
      </c>
      <c r="W75" s="67">
        <f t="shared" si="15"/>
        <v>0</v>
      </c>
      <c r="X75" s="67">
        <f t="shared" si="16"/>
        <v>0</v>
      </c>
      <c r="Y75" s="67">
        <f t="shared" si="17"/>
        <v>0</v>
      </c>
      <c r="Z75" s="67">
        <f t="shared" si="18"/>
        <v>0</v>
      </c>
      <c r="AA75" s="67">
        <f t="shared" si="19"/>
        <v>0</v>
      </c>
      <c r="AB75" s="67">
        <f t="shared" si="20"/>
        <v>0</v>
      </c>
      <c r="AC75" s="67">
        <f t="shared" si="21"/>
        <v>0</v>
      </c>
      <c r="AD75" s="67">
        <f t="shared" si="22"/>
        <v>0</v>
      </c>
      <c r="AE75" s="67">
        <f t="shared" si="23"/>
        <v>0</v>
      </c>
      <c r="AF75" s="67">
        <f t="shared" si="24"/>
        <v>0</v>
      </c>
      <c r="AG75" s="67">
        <f t="shared" si="25"/>
        <v>0</v>
      </c>
    </row>
    <row r="76" spans="1:33" x14ac:dyDescent="0.2">
      <c r="A76" s="66">
        <v>54</v>
      </c>
      <c r="B76" s="101">
        <f t="shared" si="26"/>
        <v>0</v>
      </c>
      <c r="C76" s="67">
        <f t="shared" si="27"/>
        <v>0</v>
      </c>
      <c r="D76" s="67">
        <f t="shared" si="28"/>
        <v>0</v>
      </c>
      <c r="E76" s="67">
        <f t="shared" si="0"/>
        <v>0</v>
      </c>
      <c r="F76" s="67">
        <f t="shared" si="29"/>
        <v>0</v>
      </c>
      <c r="G76" s="67">
        <f t="shared" si="1"/>
        <v>0</v>
      </c>
      <c r="H76" s="67">
        <f t="shared" si="30"/>
        <v>0</v>
      </c>
      <c r="I76" s="67">
        <f t="shared" si="2"/>
        <v>0</v>
      </c>
      <c r="J76" s="67">
        <f t="shared" si="3"/>
        <v>0</v>
      </c>
      <c r="K76" s="67">
        <f t="shared" si="4"/>
        <v>0</v>
      </c>
      <c r="L76" s="67">
        <f t="shared" si="31"/>
        <v>0</v>
      </c>
      <c r="M76" s="67">
        <f t="shared" si="5"/>
        <v>0</v>
      </c>
      <c r="N76" s="67">
        <f t="shared" si="6"/>
        <v>0</v>
      </c>
      <c r="O76" s="67">
        <f t="shared" si="7"/>
        <v>0</v>
      </c>
      <c r="P76" s="67">
        <f t="shared" si="8"/>
        <v>0</v>
      </c>
      <c r="Q76" s="67">
        <f t="shared" si="9"/>
        <v>0</v>
      </c>
      <c r="R76" s="67">
        <f t="shared" si="10"/>
        <v>0</v>
      </c>
      <c r="S76" s="67">
        <f t="shared" si="11"/>
        <v>0</v>
      </c>
      <c r="T76" s="67">
        <f t="shared" si="12"/>
        <v>0</v>
      </c>
      <c r="U76" s="67">
        <f t="shared" si="13"/>
        <v>0</v>
      </c>
      <c r="V76" s="67">
        <f t="shared" si="14"/>
        <v>0</v>
      </c>
      <c r="W76" s="67">
        <f t="shared" si="15"/>
        <v>0</v>
      </c>
      <c r="X76" s="67">
        <f t="shared" si="16"/>
        <v>0</v>
      </c>
      <c r="Y76" s="67">
        <f t="shared" si="17"/>
        <v>0</v>
      </c>
      <c r="Z76" s="67">
        <f t="shared" si="18"/>
        <v>0</v>
      </c>
      <c r="AA76" s="67">
        <f t="shared" si="19"/>
        <v>0</v>
      </c>
      <c r="AB76" s="67">
        <f t="shared" si="20"/>
        <v>0</v>
      </c>
      <c r="AC76" s="67">
        <f t="shared" si="21"/>
        <v>0</v>
      </c>
      <c r="AD76" s="67">
        <f t="shared" si="22"/>
        <v>0</v>
      </c>
      <c r="AE76" s="67">
        <f t="shared" si="23"/>
        <v>0</v>
      </c>
      <c r="AF76" s="67">
        <f t="shared" si="24"/>
        <v>0</v>
      </c>
      <c r="AG76" s="67">
        <f t="shared" si="25"/>
        <v>0</v>
      </c>
    </row>
    <row r="77" spans="1:33" x14ac:dyDescent="0.2">
      <c r="A77" s="66">
        <v>55</v>
      </c>
      <c r="B77" s="101">
        <f t="shared" si="26"/>
        <v>0</v>
      </c>
      <c r="C77" s="67">
        <f t="shared" si="27"/>
        <v>0</v>
      </c>
      <c r="D77" s="67">
        <f t="shared" si="28"/>
        <v>0</v>
      </c>
      <c r="E77" s="67">
        <f t="shared" si="0"/>
        <v>0</v>
      </c>
      <c r="F77" s="67">
        <f t="shared" si="29"/>
        <v>0</v>
      </c>
      <c r="G77" s="67">
        <f t="shared" si="1"/>
        <v>0</v>
      </c>
      <c r="H77" s="67">
        <f t="shared" si="30"/>
        <v>0</v>
      </c>
      <c r="I77" s="67">
        <f t="shared" si="2"/>
        <v>0</v>
      </c>
      <c r="J77" s="67">
        <f t="shared" si="3"/>
        <v>0</v>
      </c>
      <c r="K77" s="67">
        <f t="shared" si="4"/>
        <v>0</v>
      </c>
      <c r="L77" s="67">
        <f t="shared" si="31"/>
        <v>0</v>
      </c>
      <c r="M77" s="67">
        <f t="shared" si="5"/>
        <v>0</v>
      </c>
      <c r="N77" s="67">
        <f t="shared" si="6"/>
        <v>0</v>
      </c>
      <c r="O77" s="67">
        <f t="shared" si="7"/>
        <v>0</v>
      </c>
      <c r="P77" s="67">
        <f t="shared" si="8"/>
        <v>0</v>
      </c>
      <c r="Q77" s="67">
        <f t="shared" si="9"/>
        <v>0</v>
      </c>
      <c r="R77" s="67">
        <f t="shared" si="10"/>
        <v>0</v>
      </c>
      <c r="S77" s="67">
        <f t="shared" si="11"/>
        <v>0</v>
      </c>
      <c r="T77" s="67">
        <f t="shared" si="12"/>
        <v>0</v>
      </c>
      <c r="U77" s="67">
        <f t="shared" si="13"/>
        <v>0</v>
      </c>
      <c r="V77" s="67">
        <f t="shared" si="14"/>
        <v>0</v>
      </c>
      <c r="W77" s="67">
        <f t="shared" si="15"/>
        <v>0</v>
      </c>
      <c r="X77" s="67">
        <f t="shared" si="16"/>
        <v>0</v>
      </c>
      <c r="Y77" s="67">
        <f t="shared" si="17"/>
        <v>0</v>
      </c>
      <c r="Z77" s="67">
        <f t="shared" si="18"/>
        <v>0</v>
      </c>
      <c r="AA77" s="67">
        <f t="shared" si="19"/>
        <v>0</v>
      </c>
      <c r="AB77" s="67">
        <f t="shared" si="20"/>
        <v>0</v>
      </c>
      <c r="AC77" s="67">
        <f t="shared" si="21"/>
        <v>0</v>
      </c>
      <c r="AD77" s="67">
        <f t="shared" si="22"/>
        <v>0</v>
      </c>
      <c r="AE77" s="67">
        <f t="shared" si="23"/>
        <v>0</v>
      </c>
      <c r="AF77" s="67">
        <f t="shared" si="24"/>
        <v>0</v>
      </c>
      <c r="AG77" s="67">
        <f t="shared" si="25"/>
        <v>0</v>
      </c>
    </row>
    <row r="78" spans="1:33" x14ac:dyDescent="0.2">
      <c r="A78" s="66">
        <v>56</v>
      </c>
      <c r="B78" s="101">
        <f t="shared" si="26"/>
        <v>0</v>
      </c>
      <c r="C78" s="67">
        <f t="shared" si="27"/>
        <v>0</v>
      </c>
      <c r="D78" s="67">
        <f t="shared" si="28"/>
        <v>0</v>
      </c>
      <c r="E78" s="67">
        <f t="shared" si="0"/>
        <v>0</v>
      </c>
      <c r="F78" s="67">
        <f t="shared" si="29"/>
        <v>0</v>
      </c>
      <c r="G78" s="67">
        <f t="shared" si="1"/>
        <v>0</v>
      </c>
      <c r="H78" s="67">
        <f t="shared" si="30"/>
        <v>0</v>
      </c>
      <c r="I78" s="67">
        <f t="shared" si="2"/>
        <v>0</v>
      </c>
      <c r="J78" s="67">
        <f t="shared" si="3"/>
        <v>0</v>
      </c>
      <c r="K78" s="67">
        <f t="shared" si="4"/>
        <v>0</v>
      </c>
      <c r="L78" s="67">
        <f t="shared" si="31"/>
        <v>0</v>
      </c>
      <c r="M78" s="67">
        <f t="shared" si="5"/>
        <v>0</v>
      </c>
      <c r="N78" s="67">
        <f t="shared" si="6"/>
        <v>0</v>
      </c>
      <c r="O78" s="67">
        <f t="shared" si="7"/>
        <v>0</v>
      </c>
      <c r="P78" s="67">
        <f t="shared" si="8"/>
        <v>0</v>
      </c>
      <c r="Q78" s="67">
        <f t="shared" si="9"/>
        <v>0</v>
      </c>
      <c r="R78" s="67">
        <f t="shared" si="10"/>
        <v>0</v>
      </c>
      <c r="S78" s="67">
        <f t="shared" si="11"/>
        <v>0</v>
      </c>
      <c r="T78" s="67">
        <f t="shared" si="12"/>
        <v>0</v>
      </c>
      <c r="U78" s="67">
        <f t="shared" si="13"/>
        <v>0</v>
      </c>
      <c r="V78" s="67">
        <f t="shared" si="14"/>
        <v>0</v>
      </c>
      <c r="W78" s="67">
        <f t="shared" si="15"/>
        <v>0</v>
      </c>
      <c r="X78" s="67">
        <f t="shared" si="16"/>
        <v>0</v>
      </c>
      <c r="Y78" s="67">
        <f t="shared" si="17"/>
        <v>0</v>
      </c>
      <c r="Z78" s="67">
        <f t="shared" si="18"/>
        <v>0</v>
      </c>
      <c r="AA78" s="67">
        <f t="shared" si="19"/>
        <v>0</v>
      </c>
      <c r="AB78" s="67">
        <f t="shared" si="20"/>
        <v>0</v>
      </c>
      <c r="AC78" s="67">
        <f t="shared" si="21"/>
        <v>0</v>
      </c>
      <c r="AD78" s="67">
        <f t="shared" si="22"/>
        <v>0</v>
      </c>
      <c r="AE78" s="67">
        <f t="shared" si="23"/>
        <v>0</v>
      </c>
      <c r="AF78" s="67">
        <f t="shared" si="24"/>
        <v>0</v>
      </c>
      <c r="AG78" s="67">
        <f t="shared" si="25"/>
        <v>0</v>
      </c>
    </row>
    <row r="79" spans="1:33" x14ac:dyDescent="0.2">
      <c r="A79" s="66">
        <v>57</v>
      </c>
      <c r="B79" s="101">
        <f t="shared" si="26"/>
        <v>0</v>
      </c>
      <c r="C79" s="67">
        <f t="shared" si="27"/>
        <v>0</v>
      </c>
      <c r="D79" s="67">
        <f t="shared" si="28"/>
        <v>0</v>
      </c>
      <c r="E79" s="67">
        <f t="shared" si="0"/>
        <v>0</v>
      </c>
      <c r="F79" s="67">
        <f t="shared" si="29"/>
        <v>0</v>
      </c>
      <c r="G79" s="67">
        <f t="shared" si="1"/>
        <v>0</v>
      </c>
      <c r="H79" s="67">
        <f t="shared" si="30"/>
        <v>0</v>
      </c>
      <c r="I79" s="67">
        <f t="shared" si="2"/>
        <v>0</v>
      </c>
      <c r="J79" s="67">
        <f t="shared" si="3"/>
        <v>0</v>
      </c>
      <c r="K79" s="67">
        <f t="shared" si="4"/>
        <v>0</v>
      </c>
      <c r="L79" s="67">
        <f t="shared" si="31"/>
        <v>0</v>
      </c>
      <c r="M79" s="67">
        <f t="shared" si="5"/>
        <v>0</v>
      </c>
      <c r="N79" s="67">
        <f t="shared" si="6"/>
        <v>0</v>
      </c>
      <c r="O79" s="67">
        <f t="shared" si="7"/>
        <v>0</v>
      </c>
      <c r="P79" s="67">
        <f t="shared" si="8"/>
        <v>0</v>
      </c>
      <c r="Q79" s="67">
        <f t="shared" si="9"/>
        <v>0</v>
      </c>
      <c r="R79" s="67">
        <f t="shared" si="10"/>
        <v>0</v>
      </c>
      <c r="S79" s="67">
        <f t="shared" si="11"/>
        <v>0</v>
      </c>
      <c r="T79" s="67">
        <f t="shared" si="12"/>
        <v>0</v>
      </c>
      <c r="U79" s="67">
        <f t="shared" si="13"/>
        <v>0</v>
      </c>
      <c r="V79" s="67">
        <f t="shared" si="14"/>
        <v>0</v>
      </c>
      <c r="W79" s="67">
        <f t="shared" si="15"/>
        <v>0</v>
      </c>
      <c r="X79" s="67">
        <f t="shared" si="16"/>
        <v>0</v>
      </c>
      <c r="Y79" s="67">
        <f t="shared" si="17"/>
        <v>0</v>
      </c>
      <c r="Z79" s="67">
        <f t="shared" si="18"/>
        <v>0</v>
      </c>
      <c r="AA79" s="67">
        <f t="shared" si="19"/>
        <v>0</v>
      </c>
      <c r="AB79" s="67">
        <f t="shared" si="20"/>
        <v>0</v>
      </c>
      <c r="AC79" s="67">
        <f t="shared" si="21"/>
        <v>0</v>
      </c>
      <c r="AD79" s="67">
        <f t="shared" si="22"/>
        <v>0</v>
      </c>
      <c r="AE79" s="67">
        <f t="shared" si="23"/>
        <v>0</v>
      </c>
      <c r="AF79" s="67">
        <f t="shared" si="24"/>
        <v>0</v>
      </c>
      <c r="AG79" s="67">
        <f t="shared" si="25"/>
        <v>0</v>
      </c>
    </row>
    <row r="80" spans="1:33" x14ac:dyDescent="0.2">
      <c r="A80" s="66">
        <v>58</v>
      </c>
      <c r="B80" s="101">
        <f t="shared" si="26"/>
        <v>0</v>
      </c>
      <c r="C80" s="67">
        <f t="shared" si="27"/>
        <v>0</v>
      </c>
      <c r="D80" s="67">
        <f t="shared" si="28"/>
        <v>0</v>
      </c>
      <c r="E80" s="67">
        <f t="shared" si="0"/>
        <v>0</v>
      </c>
      <c r="F80" s="67">
        <f t="shared" si="29"/>
        <v>0</v>
      </c>
      <c r="G80" s="67">
        <f t="shared" si="1"/>
        <v>0</v>
      </c>
      <c r="H80" s="67">
        <f t="shared" si="30"/>
        <v>0</v>
      </c>
      <c r="I80" s="67">
        <f t="shared" si="2"/>
        <v>0</v>
      </c>
      <c r="J80" s="67">
        <f t="shared" si="3"/>
        <v>0</v>
      </c>
      <c r="K80" s="67">
        <f t="shared" si="4"/>
        <v>0</v>
      </c>
      <c r="L80" s="67">
        <f t="shared" si="31"/>
        <v>0</v>
      </c>
      <c r="M80" s="67">
        <f t="shared" si="5"/>
        <v>0</v>
      </c>
      <c r="N80" s="67">
        <f t="shared" si="6"/>
        <v>0</v>
      </c>
      <c r="O80" s="67">
        <f t="shared" si="7"/>
        <v>0</v>
      </c>
      <c r="P80" s="67">
        <f t="shared" si="8"/>
        <v>0</v>
      </c>
      <c r="Q80" s="67">
        <f t="shared" si="9"/>
        <v>0</v>
      </c>
      <c r="R80" s="67">
        <f t="shared" si="10"/>
        <v>0</v>
      </c>
      <c r="S80" s="67">
        <f t="shared" si="11"/>
        <v>0</v>
      </c>
      <c r="T80" s="67">
        <f t="shared" si="12"/>
        <v>0</v>
      </c>
      <c r="U80" s="67">
        <f t="shared" si="13"/>
        <v>0</v>
      </c>
      <c r="V80" s="67">
        <f t="shared" si="14"/>
        <v>0</v>
      </c>
      <c r="W80" s="67">
        <f t="shared" si="15"/>
        <v>0</v>
      </c>
      <c r="X80" s="67">
        <f t="shared" si="16"/>
        <v>0</v>
      </c>
      <c r="Y80" s="67">
        <f t="shared" si="17"/>
        <v>0</v>
      </c>
      <c r="Z80" s="67">
        <f t="shared" si="18"/>
        <v>0</v>
      </c>
      <c r="AA80" s="67">
        <f t="shared" si="19"/>
        <v>0</v>
      </c>
      <c r="AB80" s="67">
        <f t="shared" si="20"/>
        <v>0</v>
      </c>
      <c r="AC80" s="67">
        <f t="shared" si="21"/>
        <v>0</v>
      </c>
      <c r="AD80" s="67">
        <f t="shared" si="22"/>
        <v>0</v>
      </c>
      <c r="AE80" s="67">
        <f t="shared" si="23"/>
        <v>0</v>
      </c>
      <c r="AF80" s="67">
        <f t="shared" si="24"/>
        <v>0</v>
      </c>
      <c r="AG80" s="67">
        <f t="shared" si="25"/>
        <v>0</v>
      </c>
    </row>
    <row r="81" spans="1:33" x14ac:dyDescent="0.2">
      <c r="A81" s="66">
        <v>59</v>
      </c>
      <c r="B81" s="101">
        <f t="shared" si="26"/>
        <v>0</v>
      </c>
      <c r="C81" s="67">
        <f t="shared" si="27"/>
        <v>0</v>
      </c>
      <c r="D81" s="67">
        <f t="shared" si="28"/>
        <v>0</v>
      </c>
      <c r="E81" s="67">
        <f t="shared" si="0"/>
        <v>0</v>
      </c>
      <c r="F81" s="67">
        <f t="shared" si="29"/>
        <v>0</v>
      </c>
      <c r="G81" s="67">
        <f t="shared" si="1"/>
        <v>0</v>
      </c>
      <c r="H81" s="67">
        <f t="shared" si="30"/>
        <v>0</v>
      </c>
      <c r="I81" s="67">
        <f t="shared" si="2"/>
        <v>0</v>
      </c>
      <c r="J81" s="67">
        <f t="shared" si="3"/>
        <v>0</v>
      </c>
      <c r="K81" s="67">
        <f t="shared" si="4"/>
        <v>0</v>
      </c>
      <c r="L81" s="67">
        <f t="shared" si="31"/>
        <v>0</v>
      </c>
      <c r="M81" s="67">
        <f t="shared" si="5"/>
        <v>0</v>
      </c>
      <c r="N81" s="67">
        <f t="shared" si="6"/>
        <v>0</v>
      </c>
      <c r="O81" s="67">
        <f t="shared" si="7"/>
        <v>0</v>
      </c>
      <c r="P81" s="67">
        <f t="shared" si="8"/>
        <v>0</v>
      </c>
      <c r="Q81" s="67">
        <f t="shared" si="9"/>
        <v>0</v>
      </c>
      <c r="R81" s="67">
        <f t="shared" si="10"/>
        <v>0</v>
      </c>
      <c r="S81" s="67">
        <f t="shared" si="11"/>
        <v>0</v>
      </c>
      <c r="T81" s="67">
        <f t="shared" si="12"/>
        <v>0</v>
      </c>
      <c r="U81" s="67">
        <f t="shared" si="13"/>
        <v>0</v>
      </c>
      <c r="V81" s="67">
        <f t="shared" si="14"/>
        <v>0</v>
      </c>
      <c r="W81" s="67">
        <f t="shared" si="15"/>
        <v>0</v>
      </c>
      <c r="X81" s="67">
        <f t="shared" si="16"/>
        <v>0</v>
      </c>
      <c r="Y81" s="67">
        <f t="shared" si="17"/>
        <v>0</v>
      </c>
      <c r="Z81" s="67">
        <f t="shared" si="18"/>
        <v>0</v>
      </c>
      <c r="AA81" s="67">
        <f t="shared" si="19"/>
        <v>0</v>
      </c>
      <c r="AB81" s="67">
        <f t="shared" si="20"/>
        <v>0</v>
      </c>
      <c r="AC81" s="67">
        <f t="shared" si="21"/>
        <v>0</v>
      </c>
      <c r="AD81" s="67">
        <f t="shared" si="22"/>
        <v>0</v>
      </c>
      <c r="AE81" s="67">
        <f t="shared" si="23"/>
        <v>0</v>
      </c>
      <c r="AF81" s="67">
        <f t="shared" si="24"/>
        <v>0</v>
      </c>
      <c r="AG81" s="67">
        <f t="shared" si="25"/>
        <v>0</v>
      </c>
    </row>
    <row r="82" spans="1:33" x14ac:dyDescent="0.2">
      <c r="A82" s="66">
        <v>60</v>
      </c>
      <c r="B82" s="101">
        <f t="shared" si="26"/>
        <v>0</v>
      </c>
      <c r="C82" s="67">
        <f t="shared" si="27"/>
        <v>0</v>
      </c>
      <c r="D82" s="67">
        <f t="shared" si="28"/>
        <v>0</v>
      </c>
      <c r="E82" s="67">
        <f t="shared" si="0"/>
        <v>0</v>
      </c>
      <c r="F82" s="67">
        <f t="shared" si="29"/>
        <v>0</v>
      </c>
      <c r="G82" s="67">
        <f t="shared" si="1"/>
        <v>0</v>
      </c>
      <c r="H82" s="67">
        <f t="shared" si="30"/>
        <v>0</v>
      </c>
      <c r="I82" s="67">
        <f t="shared" si="2"/>
        <v>0</v>
      </c>
      <c r="J82" s="67">
        <f t="shared" si="3"/>
        <v>0</v>
      </c>
      <c r="K82" s="67">
        <f t="shared" si="4"/>
        <v>0</v>
      </c>
      <c r="L82" s="67">
        <f t="shared" si="31"/>
        <v>0</v>
      </c>
      <c r="M82" s="67">
        <f t="shared" si="5"/>
        <v>0</v>
      </c>
      <c r="N82" s="67">
        <f t="shared" si="6"/>
        <v>0</v>
      </c>
      <c r="O82" s="67">
        <f t="shared" si="7"/>
        <v>0</v>
      </c>
      <c r="P82" s="67">
        <f t="shared" si="8"/>
        <v>0</v>
      </c>
      <c r="Q82" s="67">
        <f t="shared" si="9"/>
        <v>0</v>
      </c>
      <c r="R82" s="67">
        <f t="shared" si="10"/>
        <v>0</v>
      </c>
      <c r="S82" s="67">
        <f t="shared" si="11"/>
        <v>0</v>
      </c>
      <c r="T82" s="67">
        <f t="shared" si="12"/>
        <v>0</v>
      </c>
      <c r="U82" s="67">
        <f t="shared" si="13"/>
        <v>0</v>
      </c>
      <c r="V82" s="67">
        <f t="shared" si="14"/>
        <v>0</v>
      </c>
      <c r="W82" s="67">
        <f t="shared" si="15"/>
        <v>0</v>
      </c>
      <c r="X82" s="67">
        <f t="shared" si="16"/>
        <v>0</v>
      </c>
      <c r="Y82" s="67">
        <f t="shared" si="17"/>
        <v>0</v>
      </c>
      <c r="Z82" s="67">
        <f t="shared" si="18"/>
        <v>0</v>
      </c>
      <c r="AA82" s="67">
        <f t="shared" si="19"/>
        <v>0</v>
      </c>
      <c r="AB82" s="67">
        <f t="shared" si="20"/>
        <v>0</v>
      </c>
      <c r="AC82" s="67">
        <f t="shared" si="21"/>
        <v>0</v>
      </c>
      <c r="AD82" s="67">
        <f t="shared" si="22"/>
        <v>0</v>
      </c>
      <c r="AE82" s="67">
        <f t="shared" si="23"/>
        <v>0</v>
      </c>
      <c r="AF82" s="67">
        <f t="shared" si="24"/>
        <v>0</v>
      </c>
      <c r="AG82" s="67">
        <f t="shared" si="25"/>
        <v>0</v>
      </c>
    </row>
    <row r="83" spans="1:33" x14ac:dyDescent="0.2">
      <c r="A83" s="66">
        <v>61</v>
      </c>
      <c r="B83" s="101">
        <f t="shared" si="26"/>
        <v>0</v>
      </c>
      <c r="C83" s="67">
        <f t="shared" si="27"/>
        <v>0</v>
      </c>
      <c r="D83" s="67">
        <f t="shared" si="28"/>
        <v>0</v>
      </c>
      <c r="E83" s="67">
        <f t="shared" si="0"/>
        <v>0</v>
      </c>
      <c r="F83" s="67">
        <f t="shared" si="29"/>
        <v>0</v>
      </c>
      <c r="G83" s="67">
        <f t="shared" si="1"/>
        <v>0</v>
      </c>
      <c r="H83" s="67">
        <f t="shared" si="30"/>
        <v>0</v>
      </c>
      <c r="I83" s="67">
        <f t="shared" si="2"/>
        <v>0</v>
      </c>
      <c r="J83" s="67">
        <f t="shared" si="3"/>
        <v>0</v>
      </c>
      <c r="K83" s="67">
        <f t="shared" si="4"/>
        <v>0</v>
      </c>
      <c r="L83" s="67">
        <f t="shared" si="31"/>
        <v>0</v>
      </c>
      <c r="M83" s="67">
        <f t="shared" si="5"/>
        <v>0</v>
      </c>
      <c r="N83" s="67">
        <f t="shared" si="6"/>
        <v>0</v>
      </c>
      <c r="O83" s="67">
        <f t="shared" si="7"/>
        <v>0</v>
      </c>
      <c r="P83" s="67">
        <f t="shared" si="8"/>
        <v>0</v>
      </c>
      <c r="Q83" s="67">
        <f t="shared" si="9"/>
        <v>0</v>
      </c>
      <c r="R83" s="67">
        <f t="shared" si="10"/>
        <v>0</v>
      </c>
      <c r="S83" s="67">
        <f t="shared" si="11"/>
        <v>0</v>
      </c>
      <c r="T83" s="67">
        <f t="shared" si="12"/>
        <v>0</v>
      </c>
      <c r="U83" s="67">
        <f t="shared" si="13"/>
        <v>0</v>
      </c>
      <c r="V83" s="67">
        <f t="shared" si="14"/>
        <v>0</v>
      </c>
      <c r="W83" s="67">
        <f t="shared" si="15"/>
        <v>0</v>
      </c>
      <c r="X83" s="67">
        <f t="shared" si="16"/>
        <v>0</v>
      </c>
      <c r="Y83" s="67">
        <f t="shared" si="17"/>
        <v>0</v>
      </c>
      <c r="Z83" s="67">
        <f t="shared" si="18"/>
        <v>0</v>
      </c>
      <c r="AA83" s="67">
        <f t="shared" si="19"/>
        <v>0</v>
      </c>
      <c r="AB83" s="67">
        <f t="shared" si="20"/>
        <v>0</v>
      </c>
      <c r="AC83" s="67">
        <f t="shared" si="21"/>
        <v>0</v>
      </c>
      <c r="AD83" s="67">
        <f t="shared" si="22"/>
        <v>0</v>
      </c>
      <c r="AE83" s="67">
        <f t="shared" si="23"/>
        <v>0</v>
      </c>
      <c r="AF83" s="67">
        <f t="shared" si="24"/>
        <v>0</v>
      </c>
      <c r="AG83" s="67">
        <f t="shared" si="25"/>
        <v>0</v>
      </c>
    </row>
    <row r="84" spans="1:33" x14ac:dyDescent="0.2">
      <c r="A84" s="66">
        <v>62</v>
      </c>
      <c r="B84" s="101">
        <f t="shared" si="26"/>
        <v>0</v>
      </c>
      <c r="C84" s="67">
        <f t="shared" si="27"/>
        <v>0</v>
      </c>
      <c r="D84" s="67">
        <f t="shared" si="28"/>
        <v>0</v>
      </c>
      <c r="E84" s="67">
        <f t="shared" si="0"/>
        <v>0</v>
      </c>
      <c r="F84" s="67">
        <f t="shared" si="29"/>
        <v>0</v>
      </c>
      <c r="G84" s="67">
        <f t="shared" si="1"/>
        <v>0</v>
      </c>
      <c r="H84" s="67">
        <f t="shared" si="30"/>
        <v>0</v>
      </c>
      <c r="I84" s="67">
        <f t="shared" si="2"/>
        <v>0</v>
      </c>
      <c r="J84" s="67">
        <f t="shared" si="3"/>
        <v>0</v>
      </c>
      <c r="K84" s="67">
        <f t="shared" si="4"/>
        <v>0</v>
      </c>
      <c r="L84" s="67">
        <f t="shared" si="31"/>
        <v>0</v>
      </c>
      <c r="M84" s="67">
        <f t="shared" si="5"/>
        <v>0</v>
      </c>
      <c r="N84" s="67">
        <f t="shared" si="6"/>
        <v>0</v>
      </c>
      <c r="O84" s="67">
        <f t="shared" si="7"/>
        <v>0</v>
      </c>
      <c r="P84" s="67">
        <f t="shared" si="8"/>
        <v>0</v>
      </c>
      <c r="Q84" s="67">
        <f t="shared" si="9"/>
        <v>0</v>
      </c>
      <c r="R84" s="67">
        <f t="shared" si="10"/>
        <v>0</v>
      </c>
      <c r="S84" s="67">
        <f t="shared" si="11"/>
        <v>0</v>
      </c>
      <c r="T84" s="67">
        <f t="shared" si="12"/>
        <v>0</v>
      </c>
      <c r="U84" s="67">
        <f t="shared" si="13"/>
        <v>0</v>
      </c>
      <c r="V84" s="67">
        <f t="shared" si="14"/>
        <v>0</v>
      </c>
      <c r="W84" s="67">
        <f t="shared" si="15"/>
        <v>0</v>
      </c>
      <c r="X84" s="67">
        <f t="shared" si="16"/>
        <v>0</v>
      </c>
      <c r="Y84" s="67">
        <f t="shared" si="17"/>
        <v>0</v>
      </c>
      <c r="Z84" s="67">
        <f t="shared" si="18"/>
        <v>0</v>
      </c>
      <c r="AA84" s="67">
        <f t="shared" si="19"/>
        <v>0</v>
      </c>
      <c r="AB84" s="67">
        <f t="shared" si="20"/>
        <v>0</v>
      </c>
      <c r="AC84" s="67">
        <f t="shared" si="21"/>
        <v>0</v>
      </c>
      <c r="AD84" s="67">
        <f t="shared" si="22"/>
        <v>0</v>
      </c>
      <c r="AE84" s="67">
        <f t="shared" si="23"/>
        <v>0</v>
      </c>
      <c r="AF84" s="67">
        <f t="shared" si="24"/>
        <v>0</v>
      </c>
      <c r="AG84" s="67">
        <f t="shared" si="25"/>
        <v>0</v>
      </c>
    </row>
    <row r="85" spans="1:33" x14ac:dyDescent="0.2">
      <c r="A85" s="66">
        <v>63</v>
      </c>
      <c r="B85" s="101">
        <f t="shared" si="26"/>
        <v>0</v>
      </c>
      <c r="C85" s="67">
        <f t="shared" si="27"/>
        <v>0</v>
      </c>
      <c r="D85" s="67">
        <f t="shared" si="28"/>
        <v>0</v>
      </c>
      <c r="E85" s="67">
        <f t="shared" si="0"/>
        <v>0</v>
      </c>
      <c r="F85" s="67">
        <f t="shared" si="29"/>
        <v>0</v>
      </c>
      <c r="G85" s="67">
        <f t="shared" si="1"/>
        <v>0</v>
      </c>
      <c r="H85" s="67">
        <f t="shared" si="30"/>
        <v>0</v>
      </c>
      <c r="I85" s="67">
        <f t="shared" si="2"/>
        <v>0</v>
      </c>
      <c r="J85" s="67">
        <f t="shared" si="3"/>
        <v>0</v>
      </c>
      <c r="K85" s="67">
        <f t="shared" si="4"/>
        <v>0</v>
      </c>
      <c r="L85" s="67">
        <f t="shared" si="31"/>
        <v>0</v>
      </c>
      <c r="M85" s="67">
        <f t="shared" si="5"/>
        <v>0</v>
      </c>
      <c r="N85" s="67">
        <f t="shared" si="6"/>
        <v>0</v>
      </c>
      <c r="O85" s="67">
        <f t="shared" si="7"/>
        <v>0</v>
      </c>
      <c r="P85" s="67">
        <f t="shared" si="8"/>
        <v>0</v>
      </c>
      <c r="Q85" s="67">
        <f t="shared" si="9"/>
        <v>0</v>
      </c>
      <c r="R85" s="67">
        <f t="shared" si="10"/>
        <v>0</v>
      </c>
      <c r="S85" s="67">
        <f t="shared" si="11"/>
        <v>0</v>
      </c>
      <c r="T85" s="67">
        <f t="shared" si="12"/>
        <v>0</v>
      </c>
      <c r="U85" s="67">
        <f t="shared" si="13"/>
        <v>0</v>
      </c>
      <c r="V85" s="67">
        <f t="shared" si="14"/>
        <v>0</v>
      </c>
      <c r="W85" s="67">
        <f t="shared" si="15"/>
        <v>0</v>
      </c>
      <c r="X85" s="67">
        <f t="shared" si="16"/>
        <v>0</v>
      </c>
      <c r="Y85" s="67">
        <f t="shared" si="17"/>
        <v>0</v>
      </c>
      <c r="Z85" s="67">
        <f t="shared" si="18"/>
        <v>0</v>
      </c>
      <c r="AA85" s="67">
        <f t="shared" si="19"/>
        <v>0</v>
      </c>
      <c r="AB85" s="67">
        <f t="shared" si="20"/>
        <v>0</v>
      </c>
      <c r="AC85" s="67">
        <f t="shared" si="21"/>
        <v>0</v>
      </c>
      <c r="AD85" s="67">
        <f t="shared" si="22"/>
        <v>0</v>
      </c>
      <c r="AE85" s="67">
        <f t="shared" si="23"/>
        <v>0</v>
      </c>
      <c r="AF85" s="67">
        <f t="shared" si="24"/>
        <v>0</v>
      </c>
      <c r="AG85" s="67">
        <f t="shared" si="25"/>
        <v>0</v>
      </c>
    </row>
    <row r="86" spans="1:33" x14ac:dyDescent="0.2">
      <c r="A86" s="66">
        <v>64</v>
      </c>
      <c r="B86" s="101">
        <f t="shared" si="26"/>
        <v>0</v>
      </c>
      <c r="C86" s="67">
        <f t="shared" si="27"/>
        <v>0</v>
      </c>
      <c r="D86" s="67">
        <f t="shared" si="28"/>
        <v>0</v>
      </c>
      <c r="E86" s="67">
        <f t="shared" si="0"/>
        <v>0</v>
      </c>
      <c r="F86" s="67">
        <f t="shared" si="29"/>
        <v>0</v>
      </c>
      <c r="G86" s="67">
        <f t="shared" si="1"/>
        <v>0</v>
      </c>
      <c r="H86" s="67">
        <f t="shared" si="30"/>
        <v>0</v>
      </c>
      <c r="I86" s="67">
        <f t="shared" si="2"/>
        <v>0</v>
      </c>
      <c r="J86" s="67">
        <f t="shared" si="3"/>
        <v>0</v>
      </c>
      <c r="K86" s="67">
        <f t="shared" si="4"/>
        <v>0</v>
      </c>
      <c r="L86" s="67">
        <f t="shared" si="31"/>
        <v>0</v>
      </c>
      <c r="M86" s="67">
        <f t="shared" si="5"/>
        <v>0</v>
      </c>
      <c r="N86" s="67">
        <f t="shared" si="6"/>
        <v>0</v>
      </c>
      <c r="O86" s="67">
        <f t="shared" si="7"/>
        <v>0</v>
      </c>
      <c r="P86" s="67">
        <f t="shared" si="8"/>
        <v>0</v>
      </c>
      <c r="Q86" s="67">
        <f t="shared" si="9"/>
        <v>0</v>
      </c>
      <c r="R86" s="67">
        <f t="shared" si="10"/>
        <v>0</v>
      </c>
      <c r="S86" s="67">
        <f t="shared" si="11"/>
        <v>0</v>
      </c>
      <c r="T86" s="67">
        <f t="shared" si="12"/>
        <v>0</v>
      </c>
      <c r="U86" s="67">
        <f t="shared" si="13"/>
        <v>0</v>
      </c>
      <c r="V86" s="67">
        <f t="shared" si="14"/>
        <v>0</v>
      </c>
      <c r="W86" s="67">
        <f t="shared" si="15"/>
        <v>0</v>
      </c>
      <c r="X86" s="67">
        <f t="shared" si="16"/>
        <v>0</v>
      </c>
      <c r="Y86" s="67">
        <f t="shared" si="17"/>
        <v>0</v>
      </c>
      <c r="Z86" s="67">
        <f t="shared" si="18"/>
        <v>0</v>
      </c>
      <c r="AA86" s="67">
        <f t="shared" si="19"/>
        <v>0</v>
      </c>
      <c r="AB86" s="67">
        <f t="shared" si="20"/>
        <v>0</v>
      </c>
      <c r="AC86" s="67">
        <f t="shared" si="21"/>
        <v>0</v>
      </c>
      <c r="AD86" s="67">
        <f t="shared" si="22"/>
        <v>0</v>
      </c>
      <c r="AE86" s="67">
        <f t="shared" si="23"/>
        <v>0</v>
      </c>
      <c r="AF86" s="67">
        <f t="shared" si="24"/>
        <v>0</v>
      </c>
      <c r="AG86" s="67">
        <f t="shared" si="25"/>
        <v>0</v>
      </c>
    </row>
    <row r="87" spans="1:33" x14ac:dyDescent="0.2">
      <c r="A87" s="66">
        <v>65</v>
      </c>
      <c r="B87" s="101">
        <f t="shared" si="26"/>
        <v>0</v>
      </c>
      <c r="C87" s="67">
        <f t="shared" si="27"/>
        <v>0</v>
      </c>
      <c r="D87" s="67">
        <f t="shared" si="28"/>
        <v>0</v>
      </c>
      <c r="E87" s="67">
        <f t="shared" si="0"/>
        <v>0</v>
      </c>
      <c r="F87" s="67">
        <f t="shared" si="29"/>
        <v>0</v>
      </c>
      <c r="G87" s="67">
        <f t="shared" si="1"/>
        <v>0</v>
      </c>
      <c r="H87" s="67">
        <f t="shared" si="30"/>
        <v>0</v>
      </c>
      <c r="I87" s="67">
        <f t="shared" si="2"/>
        <v>0</v>
      </c>
      <c r="J87" s="67">
        <f t="shared" si="3"/>
        <v>0</v>
      </c>
      <c r="K87" s="67">
        <f t="shared" si="4"/>
        <v>0</v>
      </c>
      <c r="L87" s="67">
        <f t="shared" si="31"/>
        <v>0</v>
      </c>
      <c r="M87" s="67">
        <f t="shared" si="5"/>
        <v>0</v>
      </c>
      <c r="N87" s="67">
        <f t="shared" si="6"/>
        <v>0</v>
      </c>
      <c r="O87" s="67">
        <f t="shared" si="7"/>
        <v>0</v>
      </c>
      <c r="P87" s="67">
        <f t="shared" si="8"/>
        <v>0</v>
      </c>
      <c r="Q87" s="67">
        <f t="shared" si="9"/>
        <v>0</v>
      </c>
      <c r="R87" s="67">
        <f t="shared" si="10"/>
        <v>0</v>
      </c>
      <c r="S87" s="67">
        <f t="shared" si="11"/>
        <v>0</v>
      </c>
      <c r="T87" s="67">
        <f t="shared" si="12"/>
        <v>0</v>
      </c>
      <c r="U87" s="67">
        <f t="shared" si="13"/>
        <v>0</v>
      </c>
      <c r="V87" s="67">
        <f t="shared" si="14"/>
        <v>0</v>
      </c>
      <c r="W87" s="67">
        <f t="shared" si="15"/>
        <v>0</v>
      </c>
      <c r="X87" s="67">
        <f t="shared" si="16"/>
        <v>0</v>
      </c>
      <c r="Y87" s="67">
        <f t="shared" si="17"/>
        <v>0</v>
      </c>
      <c r="Z87" s="67">
        <f t="shared" si="18"/>
        <v>0</v>
      </c>
      <c r="AA87" s="67">
        <f t="shared" si="19"/>
        <v>0</v>
      </c>
      <c r="AB87" s="67">
        <f t="shared" si="20"/>
        <v>0</v>
      </c>
      <c r="AC87" s="67">
        <f t="shared" si="21"/>
        <v>0</v>
      </c>
      <c r="AD87" s="67">
        <f t="shared" si="22"/>
        <v>0</v>
      </c>
      <c r="AE87" s="67">
        <f t="shared" si="23"/>
        <v>0</v>
      </c>
      <c r="AF87" s="67">
        <f t="shared" si="24"/>
        <v>0</v>
      </c>
      <c r="AG87" s="67">
        <f t="shared" si="25"/>
        <v>0</v>
      </c>
    </row>
    <row r="88" spans="1:33" x14ac:dyDescent="0.2">
      <c r="A88" s="66">
        <v>66</v>
      </c>
      <c r="B88" s="101">
        <f t="shared" si="26"/>
        <v>0</v>
      </c>
      <c r="C88" s="67">
        <f t="shared" si="27"/>
        <v>0</v>
      </c>
      <c r="D88" s="67">
        <f t="shared" si="28"/>
        <v>0</v>
      </c>
      <c r="E88" s="67">
        <f t="shared" ref="E88:E142" si="32">IF((E87-D88)&lt;=0.0001,0,(E87-D88)*(1+(E$20/12)))</f>
        <v>0</v>
      </c>
      <c r="F88" s="67">
        <f t="shared" si="29"/>
        <v>0</v>
      </c>
      <c r="G88" s="67">
        <f t="shared" ref="G88:G142" si="33">IF((G87-F88)&lt;=0.0001,0,(G87-F88)*(1+(G$20/12)))</f>
        <v>0</v>
      </c>
      <c r="H88" s="67">
        <f t="shared" si="30"/>
        <v>0</v>
      </c>
      <c r="I88" s="67">
        <f t="shared" ref="I88:I142" si="34">IF((I87-H88)&lt;=0.0001,0,(I87-H88)*(1+(I$20/12)))</f>
        <v>0</v>
      </c>
      <c r="J88" s="67">
        <f t="shared" ref="J88:J142" si="35">IF(AND(((K87-$H$12+H88-K$19-I$19-G$19-E$19-C$19)&lt;=0),I88=0),K87, IF((K87-$K$19-$H$12)&lt;=0,K87,IF(I88=0,$H$12-H88+K$19+I$19+G$19+E$19+C$19,K$19)))</f>
        <v>0</v>
      </c>
      <c r="K88" s="67">
        <f t="shared" ref="K88:K142" si="36">IF((K87-J88)&lt;=0.0001,0,(K87-J88)*(1+(K$20/12)))</f>
        <v>0</v>
      </c>
      <c r="L88" s="67">
        <f t="shared" si="31"/>
        <v>0</v>
      </c>
      <c r="M88" s="67">
        <f t="shared" ref="M88:M142" si="37">IF((M87-L88)&lt;=0.0001,0,(M87-L88)*(1+(M$20/12)))</f>
        <v>0</v>
      </c>
      <c r="N88" s="67">
        <f t="shared" ref="N88:N142" si="38">IF(AND(((O87-$H$12+L88-O$19-M$19-K$19-I$19-G$19-E$19-C$19)&lt;=0),M88=0),O87, IF((O87-O$19-$H$12)&lt;=0,O87,IF(M88=0,$H$12-L88+O$19+M$19+K$19+I$19+G$19+E$19+C$19,O$19)))</f>
        <v>0</v>
      </c>
      <c r="O88" s="67">
        <f t="shared" ref="O88:O142" si="39">IF((O87-N88)&lt;=0.0001,0,(O87-N88)*(1+(O$20/12)))</f>
        <v>0</v>
      </c>
      <c r="P88" s="67">
        <f t="shared" ref="P88:P142" si="40">IF(AND(((Q87-$H$12+N88-Q$19-O$19-M$19-K$19-I$19-G$19-E$19-C$19)&lt;=0),O88=0),Q87, IF((Q87-Q$19-$H$12)&lt;=0,Q87,IF(O88=0,$H$12-N88+Q$19+O$19+M$19+K$19+I$19+G$19+E$19+C$19,Q$19)))</f>
        <v>0</v>
      </c>
      <c r="Q88" s="67">
        <f t="shared" ref="Q88:Q142" si="41">IF((Q87-P88)&lt;=0.0001,0,(Q87-P88)*(1+(Q$20/12)))</f>
        <v>0</v>
      </c>
      <c r="R88" s="67">
        <f t="shared" ref="R88:R142" si="42">IF(AND(((S87-$H$12+P88-S$19-Q$19-O$19-M$19-K$19-I$19-G$19-E$19-C$19)&lt;=0),Q88=0),S87, IF((S87-S$19-$H$12)&lt;=0,S87,IF(Q88=0,$H$12-P88+S$19+Q$19+O$19+M$19+K$19+I$19+G$19+E$19+C$19,S$19)))</f>
        <v>0</v>
      </c>
      <c r="S88" s="67">
        <f t="shared" ref="S88:S142" si="43">IF((S87-R88)&lt;=0.0001,0,(S87-R88)*(1+(S$20/12)))</f>
        <v>0</v>
      </c>
      <c r="T88" s="67">
        <f t="shared" ref="T88:T142" si="44">IF(AND(((U87-$H$12+R88-U$19-S$19-Q$19-O$19-M$19-K$19-I$19-G$19-E$19-C$19)&lt;=0),S88=0),U87, IF((U87-U$19-$H$12)&lt;=0,U87,IF(S88=0,$H$12-R88+U$19+S$19+Q$19+O$19+M$19+K$19+I$19+G$19+E$19+C$19,U$19)))</f>
        <v>0</v>
      </c>
      <c r="U88" s="67">
        <f t="shared" ref="U88:U142" si="45">IF((U87-T88)&lt;=0.0001,0,(U87-T88)*(1+(U$20/12)))</f>
        <v>0</v>
      </c>
      <c r="V88" s="67">
        <f t="shared" ref="V88:V142" si="46">IF(AND(((W87-$H$12+T88-W$19-U$19-S$19-Q$19-O$19-M$19-K$19-I$19-G$19-E$19-C$19)&lt;=0),U88=0),W87, IF((W87-W$19-$H$12)&lt;=0,W87,IF(U88=0,$H$12-T88+W$19+U$19+S$19+Q$19+O$19+M$19+K$19+I$19+G$19+E$19+C$19,W$19)))</f>
        <v>0</v>
      </c>
      <c r="W88" s="67">
        <f t="shared" ref="W88:W142" si="47">IF((W87-V88)&lt;=0.0001,0,(W87-V88)*(1+(W$20/12)))</f>
        <v>0</v>
      </c>
      <c r="X88" s="67">
        <f t="shared" ref="X88:X142" si="48">IF(AND(((Y87-$H$12+V88-Y$19-W$19-U$19-S$19-Q$19-O$19-M$19-K$19-I$19-G$19-E$19-C$19)&lt;=0),W88=0),Y87, IF((Y87-Y$19-$H$12)&lt;=0,Y87,IF(W88=0,$H$12-V88+Y$19+W$19+U$19+S$19+Q$19+O$19+M$19+K$19+I$19+G$19+E$19+C$19,Y$19)))</f>
        <v>0</v>
      </c>
      <c r="Y88" s="67">
        <f t="shared" ref="Y88:Y142" si="49">IF((Y87-X88)&lt;=0.0001,0,(Y87-X88)*(1+(Y$20/12)))</f>
        <v>0</v>
      </c>
      <c r="Z88" s="67">
        <f t="shared" ref="Z88:Z142" si="50">IF(AND(((AA87-$H$12+X88-AA$19-Y$19-W$19-U$19-S$19-Q$19-O$19-M$19-K$19-I$19-G$19-E$19-C$19)&lt;=0),Y88=0),AA87, IF((AA87-AA$19-$H$12)&lt;=0,AA87,IF(Y88=0,$H$12-X88+AA$19+Y$19+W$19+U$19+S$19+Q$19+O$19+M$19+K$19+I$19+G$19+E$19+C$19,AA$19)))</f>
        <v>0</v>
      </c>
      <c r="AA88" s="67">
        <f t="shared" ref="AA88:AA142" si="51">IF((AA87-Z88)&lt;=0.0001,0,(AA87-Z88)*(1+(AA$20/12)))</f>
        <v>0</v>
      </c>
      <c r="AB88" s="67">
        <f t="shared" ref="AB88:AB142" si="52">IF(AND(((AC87-$H$12+Z88-AC$19-AA$19-Y$19-W$19-U$19-S$19-Q$19-O$19-M$19-K$19-I$19-G$19-E$19-C$19)&lt;=0),AA88=0),AC87, IF((AC87-AC$19-$H$12)&lt;=0,AC87,IF(AA88=0,$H$12-Z88+AC$19+AA$19+Y$19+W$19+U$19+S$19+Q$19+O$19+M$19+K$19+I$19+G$19+E$19+C$19,AC$19)))</f>
        <v>0</v>
      </c>
      <c r="AC88" s="67">
        <f t="shared" ref="AC88:AC142" si="53">IF((AC87-AB88)&lt;=0.0001,0,(AC87-AB88)*(1+(AC$20/12)))</f>
        <v>0</v>
      </c>
      <c r="AD88" s="67">
        <f t="shared" ref="AD88:AD142" si="54">IF(AND(((AE87-$H$12+AB88-AE$19-AC$19-AA$19-Y$19-W$19-U$19-S$19-Q$19-O$19-M$19-K$19-I$19-G$19-E$19-C$19)&lt;=0),AC88=0),AE87, IF((AE87-AE$19-$H$12)&lt;=0,AE87,IF(AC88=0,$H$12-AB88+AE$19+AC$19+AA$19+Y$19+W$19+U$19+S$19+Q$19+O$19+M$19+K$19+I$19+G$19+E$19+C$19,AE$19)))</f>
        <v>0</v>
      </c>
      <c r="AE88" s="67">
        <f t="shared" ref="AE88:AE142" si="55">IF((AE87-AD88)&lt;=0.0001,0,(AE87-AD88)*(1+(AE$20/12)))</f>
        <v>0</v>
      </c>
      <c r="AF88" s="67">
        <f t="shared" ref="AF88:AF142" si="56">IF(AND(((AG87-$H$12+AD88-AG$19-AE$19-AC$19-AA$19-Y$19-W$19-U$19-S$19-Q$19-O$19-M$19-K$19-I$19-G$19-E$19-C$19)&lt;=0),AE88=0),AG87, IF((AG87-AG$19-$H$12)&lt;=0,AG87,IF(AE88=0,$H$12-AD88+AG$19+AE$19+AC$19+AA$19+Y$19+W$19+U$19+S$19+Q$19+O$19+M$19+K$19+I$19+G$19+E$19+C$19,AG$19)))</f>
        <v>0</v>
      </c>
      <c r="AG88" s="67">
        <f t="shared" ref="AG88:AG142" si="57">IF((AG87-AF88)&lt;=0.0001,0,(AG87-AF88)*(1+(AG$20/12)))</f>
        <v>0</v>
      </c>
    </row>
    <row r="89" spans="1:33" x14ac:dyDescent="0.2">
      <c r="A89" s="66">
        <v>67</v>
      </c>
      <c r="B89" s="101">
        <f t="shared" ref="B89:B142" si="58">IF((C88-$H$12-$C$19)&lt;=0,($H$12+(C88-$H$12)),($H$12+$C$19))</f>
        <v>0</v>
      </c>
      <c r="C89" s="67">
        <f t="shared" ref="C89:C142" si="59">IF((C88-B89)&lt;=0.0001,0,(C88-B89)*(1+(C$20/12)))</f>
        <v>0</v>
      </c>
      <c r="D89" s="67">
        <f t="shared" ref="D89:D142" si="60">IF(AND(((E88-$H$12+B89-E$19-C$19)&lt;=0),C89=0),E88,IF((E88-$E$19-$H$12)&lt;=0,E88,IF(C89=0,$H$12-B89+E$19+C$19,E$19)))</f>
        <v>0</v>
      </c>
      <c r="E89" s="67">
        <f t="shared" si="32"/>
        <v>0</v>
      </c>
      <c r="F89" s="67">
        <f t="shared" ref="F89:F142" si="61">IF(AND(((G88-$H$12+D89-G$19-E$19-C$19)&lt;=0),E89=0),G88, IF((G88-$G$19-$H$12)&lt;=0,G88,IF(E89=0,$H$12-D89+G$19+E$19+C$19,G$19)))</f>
        <v>0</v>
      </c>
      <c r="G89" s="67">
        <f t="shared" si="33"/>
        <v>0</v>
      </c>
      <c r="H89" s="67">
        <f t="shared" ref="H89:H142" si="62">IF(AND(((I88-$H$12+F89-I$19-G$19-E$19-C$19)&lt;=0),G89=0),I88, IF((I88-$I$19-$H$12)&lt;=0,I88,IF(G89=0,$H$12-F89+I$19+G$19+E$19+C$19,I$19)))</f>
        <v>0</v>
      </c>
      <c r="I89" s="67">
        <f t="shared" si="34"/>
        <v>0</v>
      </c>
      <c r="J89" s="67">
        <f t="shared" si="35"/>
        <v>0</v>
      </c>
      <c r="K89" s="67">
        <f t="shared" si="36"/>
        <v>0</v>
      </c>
      <c r="L89" s="67">
        <f t="shared" ref="L89:L142" si="63">IF(AND(((M88-$H$12+J89-M$19-K$19-I$19-G$19-E$19-C$19)&lt;=0),K89=0),M88, IF((M88-$M$19-$H$12)&lt;=0,M88,IF(K89=0,$H$12-J89+M$19+K$19+I$19+G$19+E$19+C$19,M$19)))</f>
        <v>0</v>
      </c>
      <c r="M89" s="67">
        <f t="shared" si="37"/>
        <v>0</v>
      </c>
      <c r="N89" s="67">
        <f t="shared" si="38"/>
        <v>0</v>
      </c>
      <c r="O89" s="67">
        <f t="shared" si="39"/>
        <v>0</v>
      </c>
      <c r="P89" s="67">
        <f t="shared" si="40"/>
        <v>0</v>
      </c>
      <c r="Q89" s="67">
        <f t="shared" si="41"/>
        <v>0</v>
      </c>
      <c r="R89" s="67">
        <f t="shared" si="42"/>
        <v>0</v>
      </c>
      <c r="S89" s="67">
        <f t="shared" si="43"/>
        <v>0</v>
      </c>
      <c r="T89" s="67">
        <f t="shared" si="44"/>
        <v>0</v>
      </c>
      <c r="U89" s="67">
        <f t="shared" si="45"/>
        <v>0</v>
      </c>
      <c r="V89" s="67">
        <f t="shared" si="46"/>
        <v>0</v>
      </c>
      <c r="W89" s="67">
        <f t="shared" si="47"/>
        <v>0</v>
      </c>
      <c r="X89" s="67">
        <f t="shared" si="48"/>
        <v>0</v>
      </c>
      <c r="Y89" s="67">
        <f t="shared" si="49"/>
        <v>0</v>
      </c>
      <c r="Z89" s="67">
        <f t="shared" si="50"/>
        <v>0</v>
      </c>
      <c r="AA89" s="67">
        <f t="shared" si="51"/>
        <v>0</v>
      </c>
      <c r="AB89" s="67">
        <f t="shared" si="52"/>
        <v>0</v>
      </c>
      <c r="AC89" s="67">
        <f t="shared" si="53"/>
        <v>0</v>
      </c>
      <c r="AD89" s="67">
        <f t="shared" si="54"/>
        <v>0</v>
      </c>
      <c r="AE89" s="67">
        <f t="shared" si="55"/>
        <v>0</v>
      </c>
      <c r="AF89" s="67">
        <f t="shared" si="56"/>
        <v>0</v>
      </c>
      <c r="AG89" s="67">
        <f t="shared" si="57"/>
        <v>0</v>
      </c>
    </row>
    <row r="90" spans="1:33" x14ac:dyDescent="0.2">
      <c r="A90" s="66">
        <v>68</v>
      </c>
      <c r="B90" s="101">
        <f t="shared" si="58"/>
        <v>0</v>
      </c>
      <c r="C90" s="67">
        <f t="shared" si="59"/>
        <v>0</v>
      </c>
      <c r="D90" s="67">
        <f t="shared" si="60"/>
        <v>0</v>
      </c>
      <c r="E90" s="67">
        <f t="shared" si="32"/>
        <v>0</v>
      </c>
      <c r="F90" s="67">
        <f t="shared" si="61"/>
        <v>0</v>
      </c>
      <c r="G90" s="67">
        <f t="shared" si="33"/>
        <v>0</v>
      </c>
      <c r="H90" s="67">
        <f t="shared" si="62"/>
        <v>0</v>
      </c>
      <c r="I90" s="67">
        <f t="shared" si="34"/>
        <v>0</v>
      </c>
      <c r="J90" s="67">
        <f t="shared" si="35"/>
        <v>0</v>
      </c>
      <c r="K90" s="67">
        <f t="shared" si="36"/>
        <v>0</v>
      </c>
      <c r="L90" s="67">
        <f t="shared" si="63"/>
        <v>0</v>
      </c>
      <c r="M90" s="67">
        <f t="shared" si="37"/>
        <v>0</v>
      </c>
      <c r="N90" s="67">
        <f t="shared" si="38"/>
        <v>0</v>
      </c>
      <c r="O90" s="67">
        <f t="shared" si="39"/>
        <v>0</v>
      </c>
      <c r="P90" s="67">
        <f t="shared" si="40"/>
        <v>0</v>
      </c>
      <c r="Q90" s="67">
        <f t="shared" si="41"/>
        <v>0</v>
      </c>
      <c r="R90" s="67">
        <f t="shared" si="42"/>
        <v>0</v>
      </c>
      <c r="S90" s="67">
        <f t="shared" si="43"/>
        <v>0</v>
      </c>
      <c r="T90" s="67">
        <f t="shared" si="44"/>
        <v>0</v>
      </c>
      <c r="U90" s="67">
        <f t="shared" si="45"/>
        <v>0</v>
      </c>
      <c r="V90" s="67">
        <f t="shared" si="46"/>
        <v>0</v>
      </c>
      <c r="W90" s="67">
        <f t="shared" si="47"/>
        <v>0</v>
      </c>
      <c r="X90" s="67">
        <f t="shared" si="48"/>
        <v>0</v>
      </c>
      <c r="Y90" s="67">
        <f t="shared" si="49"/>
        <v>0</v>
      </c>
      <c r="Z90" s="67">
        <f t="shared" si="50"/>
        <v>0</v>
      </c>
      <c r="AA90" s="67">
        <f t="shared" si="51"/>
        <v>0</v>
      </c>
      <c r="AB90" s="67">
        <f t="shared" si="52"/>
        <v>0</v>
      </c>
      <c r="AC90" s="67">
        <f t="shared" si="53"/>
        <v>0</v>
      </c>
      <c r="AD90" s="67">
        <f t="shared" si="54"/>
        <v>0</v>
      </c>
      <c r="AE90" s="67">
        <f t="shared" si="55"/>
        <v>0</v>
      </c>
      <c r="AF90" s="67">
        <f t="shared" si="56"/>
        <v>0</v>
      </c>
      <c r="AG90" s="67">
        <f t="shared" si="57"/>
        <v>0</v>
      </c>
    </row>
    <row r="91" spans="1:33" x14ac:dyDescent="0.2">
      <c r="A91" s="66">
        <v>69</v>
      </c>
      <c r="B91" s="101">
        <f>IF((C90-$H$12-$C$19)&lt;=0,($H$12+(C90-$H$12)),($H$12+$C$19))</f>
        <v>0</v>
      </c>
      <c r="C91" s="67">
        <f t="shared" si="59"/>
        <v>0</v>
      </c>
      <c r="D91" s="67">
        <f t="shared" si="60"/>
        <v>0</v>
      </c>
      <c r="E91" s="67">
        <f t="shared" si="32"/>
        <v>0</v>
      </c>
      <c r="F91" s="67">
        <f t="shared" si="61"/>
        <v>0</v>
      </c>
      <c r="G91" s="67">
        <f t="shared" si="33"/>
        <v>0</v>
      </c>
      <c r="H91" s="67">
        <f t="shared" si="62"/>
        <v>0</v>
      </c>
      <c r="I91" s="67">
        <f t="shared" si="34"/>
        <v>0</v>
      </c>
      <c r="J91" s="67">
        <f t="shared" si="35"/>
        <v>0</v>
      </c>
      <c r="K91" s="67">
        <f t="shared" si="36"/>
        <v>0</v>
      </c>
      <c r="L91" s="67">
        <f t="shared" si="63"/>
        <v>0</v>
      </c>
      <c r="M91" s="67">
        <f t="shared" si="37"/>
        <v>0</v>
      </c>
      <c r="N91" s="67">
        <f t="shared" si="38"/>
        <v>0</v>
      </c>
      <c r="O91" s="67">
        <f t="shared" si="39"/>
        <v>0</v>
      </c>
      <c r="P91" s="67">
        <f t="shared" si="40"/>
        <v>0</v>
      </c>
      <c r="Q91" s="67">
        <f t="shared" si="41"/>
        <v>0</v>
      </c>
      <c r="R91" s="67">
        <f t="shared" si="42"/>
        <v>0</v>
      </c>
      <c r="S91" s="67">
        <f t="shared" si="43"/>
        <v>0</v>
      </c>
      <c r="T91" s="67">
        <f t="shared" si="44"/>
        <v>0</v>
      </c>
      <c r="U91" s="67">
        <f t="shared" si="45"/>
        <v>0</v>
      </c>
      <c r="V91" s="67">
        <f t="shared" si="46"/>
        <v>0</v>
      </c>
      <c r="W91" s="67">
        <f t="shared" si="47"/>
        <v>0</v>
      </c>
      <c r="X91" s="67">
        <f t="shared" si="48"/>
        <v>0</v>
      </c>
      <c r="Y91" s="67">
        <f t="shared" si="49"/>
        <v>0</v>
      </c>
      <c r="Z91" s="67">
        <f t="shared" si="50"/>
        <v>0</v>
      </c>
      <c r="AA91" s="67">
        <f t="shared" si="51"/>
        <v>0</v>
      </c>
      <c r="AB91" s="67">
        <f t="shared" si="52"/>
        <v>0</v>
      </c>
      <c r="AC91" s="67">
        <f t="shared" si="53"/>
        <v>0</v>
      </c>
      <c r="AD91" s="67">
        <f t="shared" si="54"/>
        <v>0</v>
      </c>
      <c r="AE91" s="67">
        <f t="shared" si="55"/>
        <v>0</v>
      </c>
      <c r="AF91" s="67">
        <f t="shared" si="56"/>
        <v>0</v>
      </c>
      <c r="AG91" s="67">
        <f t="shared" si="57"/>
        <v>0</v>
      </c>
    </row>
    <row r="92" spans="1:33" x14ac:dyDescent="0.2">
      <c r="A92" s="66">
        <v>70</v>
      </c>
      <c r="B92" s="101">
        <f t="shared" si="58"/>
        <v>0</v>
      </c>
      <c r="C92" s="67">
        <f t="shared" si="59"/>
        <v>0</v>
      </c>
      <c r="D92" s="67">
        <f t="shared" si="60"/>
        <v>0</v>
      </c>
      <c r="E92" s="67">
        <f t="shared" si="32"/>
        <v>0</v>
      </c>
      <c r="F92" s="67">
        <f t="shared" si="61"/>
        <v>0</v>
      </c>
      <c r="G92" s="67">
        <f t="shared" si="33"/>
        <v>0</v>
      </c>
      <c r="H92" s="67">
        <f t="shared" si="62"/>
        <v>0</v>
      </c>
      <c r="I92" s="67">
        <f t="shared" si="34"/>
        <v>0</v>
      </c>
      <c r="J92" s="67">
        <f t="shared" si="35"/>
        <v>0</v>
      </c>
      <c r="K92" s="67">
        <f t="shared" si="36"/>
        <v>0</v>
      </c>
      <c r="L92" s="67">
        <f t="shared" si="63"/>
        <v>0</v>
      </c>
      <c r="M92" s="67">
        <f t="shared" si="37"/>
        <v>0</v>
      </c>
      <c r="N92" s="67">
        <f t="shared" si="38"/>
        <v>0</v>
      </c>
      <c r="O92" s="67">
        <f t="shared" si="39"/>
        <v>0</v>
      </c>
      <c r="P92" s="67">
        <f t="shared" si="40"/>
        <v>0</v>
      </c>
      <c r="Q92" s="67">
        <f t="shared" si="41"/>
        <v>0</v>
      </c>
      <c r="R92" s="67">
        <f t="shared" si="42"/>
        <v>0</v>
      </c>
      <c r="S92" s="67">
        <f t="shared" si="43"/>
        <v>0</v>
      </c>
      <c r="T92" s="67">
        <f t="shared" si="44"/>
        <v>0</v>
      </c>
      <c r="U92" s="67">
        <f t="shared" si="45"/>
        <v>0</v>
      </c>
      <c r="V92" s="67">
        <f t="shared" si="46"/>
        <v>0</v>
      </c>
      <c r="W92" s="67">
        <f t="shared" si="47"/>
        <v>0</v>
      </c>
      <c r="X92" s="67">
        <f t="shared" si="48"/>
        <v>0</v>
      </c>
      <c r="Y92" s="67">
        <f t="shared" si="49"/>
        <v>0</v>
      </c>
      <c r="Z92" s="67">
        <f t="shared" si="50"/>
        <v>0</v>
      </c>
      <c r="AA92" s="67">
        <f t="shared" si="51"/>
        <v>0</v>
      </c>
      <c r="AB92" s="67">
        <f t="shared" si="52"/>
        <v>0</v>
      </c>
      <c r="AC92" s="67">
        <f t="shared" si="53"/>
        <v>0</v>
      </c>
      <c r="AD92" s="67">
        <f t="shared" si="54"/>
        <v>0</v>
      </c>
      <c r="AE92" s="67">
        <f t="shared" si="55"/>
        <v>0</v>
      </c>
      <c r="AF92" s="67">
        <f t="shared" si="56"/>
        <v>0</v>
      </c>
      <c r="AG92" s="67">
        <f t="shared" si="57"/>
        <v>0</v>
      </c>
    </row>
    <row r="93" spans="1:33" x14ac:dyDescent="0.2">
      <c r="A93" s="66">
        <v>71</v>
      </c>
      <c r="B93" s="101">
        <f t="shared" si="58"/>
        <v>0</v>
      </c>
      <c r="C93" s="67">
        <f t="shared" si="59"/>
        <v>0</v>
      </c>
      <c r="D93" s="67">
        <f t="shared" si="60"/>
        <v>0</v>
      </c>
      <c r="E93" s="67">
        <f t="shared" si="32"/>
        <v>0</v>
      </c>
      <c r="F93" s="67">
        <f t="shared" si="61"/>
        <v>0</v>
      </c>
      <c r="G93" s="67">
        <f t="shared" si="33"/>
        <v>0</v>
      </c>
      <c r="H93" s="67">
        <f t="shared" si="62"/>
        <v>0</v>
      </c>
      <c r="I93" s="67">
        <f t="shared" si="34"/>
        <v>0</v>
      </c>
      <c r="J93" s="67">
        <f t="shared" si="35"/>
        <v>0</v>
      </c>
      <c r="K93" s="67">
        <f t="shared" si="36"/>
        <v>0</v>
      </c>
      <c r="L93" s="67">
        <f t="shared" si="63"/>
        <v>0</v>
      </c>
      <c r="M93" s="67">
        <f t="shared" si="37"/>
        <v>0</v>
      </c>
      <c r="N93" s="67">
        <f t="shared" si="38"/>
        <v>0</v>
      </c>
      <c r="O93" s="67">
        <f t="shared" si="39"/>
        <v>0</v>
      </c>
      <c r="P93" s="67">
        <f t="shared" si="40"/>
        <v>0</v>
      </c>
      <c r="Q93" s="67">
        <f t="shared" si="41"/>
        <v>0</v>
      </c>
      <c r="R93" s="67">
        <f t="shared" si="42"/>
        <v>0</v>
      </c>
      <c r="S93" s="67">
        <f t="shared" si="43"/>
        <v>0</v>
      </c>
      <c r="T93" s="67">
        <f t="shared" si="44"/>
        <v>0</v>
      </c>
      <c r="U93" s="67">
        <f t="shared" si="45"/>
        <v>0</v>
      </c>
      <c r="V93" s="67">
        <f t="shared" si="46"/>
        <v>0</v>
      </c>
      <c r="W93" s="67">
        <f t="shared" si="47"/>
        <v>0</v>
      </c>
      <c r="X93" s="67">
        <f t="shared" si="48"/>
        <v>0</v>
      </c>
      <c r="Y93" s="67">
        <f t="shared" si="49"/>
        <v>0</v>
      </c>
      <c r="Z93" s="67">
        <f t="shared" si="50"/>
        <v>0</v>
      </c>
      <c r="AA93" s="67">
        <f t="shared" si="51"/>
        <v>0</v>
      </c>
      <c r="AB93" s="67">
        <f t="shared" si="52"/>
        <v>0</v>
      </c>
      <c r="AC93" s="67">
        <f t="shared" si="53"/>
        <v>0</v>
      </c>
      <c r="AD93" s="67">
        <f t="shared" si="54"/>
        <v>0</v>
      </c>
      <c r="AE93" s="67">
        <f t="shared" si="55"/>
        <v>0</v>
      </c>
      <c r="AF93" s="67">
        <f t="shared" si="56"/>
        <v>0</v>
      </c>
      <c r="AG93" s="67">
        <f t="shared" si="57"/>
        <v>0</v>
      </c>
    </row>
    <row r="94" spans="1:33" x14ac:dyDescent="0.2">
      <c r="A94" s="66">
        <v>72</v>
      </c>
      <c r="B94" s="101">
        <f t="shared" si="58"/>
        <v>0</v>
      </c>
      <c r="C94" s="67">
        <f t="shared" si="59"/>
        <v>0</v>
      </c>
      <c r="D94" s="67">
        <f t="shared" si="60"/>
        <v>0</v>
      </c>
      <c r="E94" s="67">
        <f t="shared" si="32"/>
        <v>0</v>
      </c>
      <c r="F94" s="67">
        <f t="shared" si="61"/>
        <v>0</v>
      </c>
      <c r="G94" s="67">
        <f t="shared" si="33"/>
        <v>0</v>
      </c>
      <c r="H94" s="67">
        <f t="shared" si="62"/>
        <v>0</v>
      </c>
      <c r="I94" s="67">
        <f t="shared" si="34"/>
        <v>0</v>
      </c>
      <c r="J94" s="67">
        <f t="shared" si="35"/>
        <v>0</v>
      </c>
      <c r="K94" s="67">
        <f t="shared" si="36"/>
        <v>0</v>
      </c>
      <c r="L94" s="67">
        <f t="shared" si="63"/>
        <v>0</v>
      </c>
      <c r="M94" s="67">
        <f t="shared" si="37"/>
        <v>0</v>
      </c>
      <c r="N94" s="67">
        <f t="shared" si="38"/>
        <v>0</v>
      </c>
      <c r="O94" s="67">
        <f t="shared" si="39"/>
        <v>0</v>
      </c>
      <c r="P94" s="67">
        <f t="shared" si="40"/>
        <v>0</v>
      </c>
      <c r="Q94" s="67">
        <f t="shared" si="41"/>
        <v>0</v>
      </c>
      <c r="R94" s="67">
        <f t="shared" si="42"/>
        <v>0</v>
      </c>
      <c r="S94" s="67">
        <f t="shared" si="43"/>
        <v>0</v>
      </c>
      <c r="T94" s="67">
        <f t="shared" si="44"/>
        <v>0</v>
      </c>
      <c r="U94" s="67">
        <f t="shared" si="45"/>
        <v>0</v>
      </c>
      <c r="V94" s="67">
        <f t="shared" si="46"/>
        <v>0</v>
      </c>
      <c r="W94" s="67">
        <f t="shared" si="47"/>
        <v>0</v>
      </c>
      <c r="X94" s="67">
        <f t="shared" si="48"/>
        <v>0</v>
      </c>
      <c r="Y94" s="67">
        <f t="shared" si="49"/>
        <v>0</v>
      </c>
      <c r="Z94" s="67">
        <f t="shared" si="50"/>
        <v>0</v>
      </c>
      <c r="AA94" s="67">
        <f t="shared" si="51"/>
        <v>0</v>
      </c>
      <c r="AB94" s="67">
        <f t="shared" si="52"/>
        <v>0</v>
      </c>
      <c r="AC94" s="67">
        <f t="shared" si="53"/>
        <v>0</v>
      </c>
      <c r="AD94" s="67">
        <f t="shared" si="54"/>
        <v>0</v>
      </c>
      <c r="AE94" s="67">
        <f t="shared" si="55"/>
        <v>0</v>
      </c>
      <c r="AF94" s="67">
        <f t="shared" si="56"/>
        <v>0</v>
      </c>
      <c r="AG94" s="67">
        <f t="shared" si="57"/>
        <v>0</v>
      </c>
    </row>
    <row r="95" spans="1:33" x14ac:dyDescent="0.2">
      <c r="A95" s="66">
        <v>73</v>
      </c>
      <c r="B95" s="101">
        <f t="shared" si="58"/>
        <v>0</v>
      </c>
      <c r="C95" s="67">
        <f t="shared" si="59"/>
        <v>0</v>
      </c>
      <c r="D95" s="67">
        <f t="shared" si="60"/>
        <v>0</v>
      </c>
      <c r="E95" s="67">
        <f t="shared" si="32"/>
        <v>0</v>
      </c>
      <c r="F95" s="67">
        <f t="shared" si="61"/>
        <v>0</v>
      </c>
      <c r="G95" s="67">
        <f t="shared" si="33"/>
        <v>0</v>
      </c>
      <c r="H95" s="67">
        <f t="shared" si="62"/>
        <v>0</v>
      </c>
      <c r="I95" s="67">
        <f t="shared" si="34"/>
        <v>0</v>
      </c>
      <c r="J95" s="67">
        <f t="shared" si="35"/>
        <v>0</v>
      </c>
      <c r="K95" s="67">
        <f t="shared" si="36"/>
        <v>0</v>
      </c>
      <c r="L95" s="67">
        <f t="shared" si="63"/>
        <v>0</v>
      </c>
      <c r="M95" s="67">
        <f t="shared" si="37"/>
        <v>0</v>
      </c>
      <c r="N95" s="67">
        <f t="shared" si="38"/>
        <v>0</v>
      </c>
      <c r="O95" s="67">
        <f t="shared" si="39"/>
        <v>0</v>
      </c>
      <c r="P95" s="67">
        <f t="shared" si="40"/>
        <v>0</v>
      </c>
      <c r="Q95" s="67">
        <f t="shared" si="41"/>
        <v>0</v>
      </c>
      <c r="R95" s="67">
        <f t="shared" si="42"/>
        <v>0</v>
      </c>
      <c r="S95" s="67">
        <f t="shared" si="43"/>
        <v>0</v>
      </c>
      <c r="T95" s="67">
        <f t="shared" si="44"/>
        <v>0</v>
      </c>
      <c r="U95" s="67">
        <f t="shared" si="45"/>
        <v>0</v>
      </c>
      <c r="V95" s="67">
        <f t="shared" si="46"/>
        <v>0</v>
      </c>
      <c r="W95" s="67">
        <f t="shared" si="47"/>
        <v>0</v>
      </c>
      <c r="X95" s="67">
        <f t="shared" si="48"/>
        <v>0</v>
      </c>
      <c r="Y95" s="67">
        <f t="shared" si="49"/>
        <v>0</v>
      </c>
      <c r="Z95" s="67">
        <f t="shared" si="50"/>
        <v>0</v>
      </c>
      <c r="AA95" s="67">
        <f t="shared" si="51"/>
        <v>0</v>
      </c>
      <c r="AB95" s="67">
        <f t="shared" si="52"/>
        <v>0</v>
      </c>
      <c r="AC95" s="67">
        <f t="shared" si="53"/>
        <v>0</v>
      </c>
      <c r="AD95" s="67">
        <f t="shared" si="54"/>
        <v>0</v>
      </c>
      <c r="AE95" s="67">
        <f t="shared" si="55"/>
        <v>0</v>
      </c>
      <c r="AF95" s="67">
        <f t="shared" si="56"/>
        <v>0</v>
      </c>
      <c r="AG95" s="67">
        <f t="shared" si="57"/>
        <v>0</v>
      </c>
    </row>
    <row r="96" spans="1:33" x14ac:dyDescent="0.2">
      <c r="A96" s="66">
        <v>74</v>
      </c>
      <c r="B96" s="101">
        <f t="shared" si="58"/>
        <v>0</v>
      </c>
      <c r="C96" s="67">
        <f t="shared" si="59"/>
        <v>0</v>
      </c>
      <c r="D96" s="67">
        <f t="shared" si="60"/>
        <v>0</v>
      </c>
      <c r="E96" s="67">
        <f t="shared" si="32"/>
        <v>0</v>
      </c>
      <c r="F96" s="67">
        <f t="shared" si="61"/>
        <v>0</v>
      </c>
      <c r="G96" s="67">
        <f t="shared" si="33"/>
        <v>0</v>
      </c>
      <c r="H96" s="67">
        <f t="shared" si="62"/>
        <v>0</v>
      </c>
      <c r="I96" s="67">
        <f t="shared" si="34"/>
        <v>0</v>
      </c>
      <c r="J96" s="67">
        <f t="shared" si="35"/>
        <v>0</v>
      </c>
      <c r="K96" s="67">
        <f t="shared" si="36"/>
        <v>0</v>
      </c>
      <c r="L96" s="67">
        <f t="shared" si="63"/>
        <v>0</v>
      </c>
      <c r="M96" s="67">
        <f t="shared" si="37"/>
        <v>0</v>
      </c>
      <c r="N96" s="67">
        <f t="shared" si="38"/>
        <v>0</v>
      </c>
      <c r="O96" s="67">
        <f t="shared" si="39"/>
        <v>0</v>
      </c>
      <c r="P96" s="67">
        <f t="shared" si="40"/>
        <v>0</v>
      </c>
      <c r="Q96" s="67">
        <f t="shared" si="41"/>
        <v>0</v>
      </c>
      <c r="R96" s="67">
        <f t="shared" si="42"/>
        <v>0</v>
      </c>
      <c r="S96" s="67">
        <f t="shared" si="43"/>
        <v>0</v>
      </c>
      <c r="T96" s="67">
        <f t="shared" si="44"/>
        <v>0</v>
      </c>
      <c r="U96" s="67">
        <f t="shared" si="45"/>
        <v>0</v>
      </c>
      <c r="V96" s="67">
        <f t="shared" si="46"/>
        <v>0</v>
      </c>
      <c r="W96" s="67">
        <f t="shared" si="47"/>
        <v>0</v>
      </c>
      <c r="X96" s="67">
        <f t="shared" si="48"/>
        <v>0</v>
      </c>
      <c r="Y96" s="67">
        <f t="shared" si="49"/>
        <v>0</v>
      </c>
      <c r="Z96" s="67">
        <f t="shared" si="50"/>
        <v>0</v>
      </c>
      <c r="AA96" s="67">
        <f t="shared" si="51"/>
        <v>0</v>
      </c>
      <c r="AB96" s="67">
        <f t="shared" si="52"/>
        <v>0</v>
      </c>
      <c r="AC96" s="67">
        <f t="shared" si="53"/>
        <v>0</v>
      </c>
      <c r="AD96" s="67">
        <f t="shared" si="54"/>
        <v>0</v>
      </c>
      <c r="AE96" s="67">
        <f t="shared" si="55"/>
        <v>0</v>
      </c>
      <c r="AF96" s="67">
        <f t="shared" si="56"/>
        <v>0</v>
      </c>
      <c r="AG96" s="67">
        <f t="shared" si="57"/>
        <v>0</v>
      </c>
    </row>
    <row r="97" spans="1:33" x14ac:dyDescent="0.2">
      <c r="A97" s="66">
        <v>75</v>
      </c>
      <c r="B97" s="101">
        <f t="shared" si="58"/>
        <v>0</v>
      </c>
      <c r="C97" s="67">
        <f t="shared" si="59"/>
        <v>0</v>
      </c>
      <c r="D97" s="67">
        <f t="shared" si="60"/>
        <v>0</v>
      </c>
      <c r="E97" s="67">
        <f t="shared" si="32"/>
        <v>0</v>
      </c>
      <c r="F97" s="67">
        <f t="shared" si="61"/>
        <v>0</v>
      </c>
      <c r="G97" s="67">
        <f t="shared" si="33"/>
        <v>0</v>
      </c>
      <c r="H97" s="67">
        <f t="shared" si="62"/>
        <v>0</v>
      </c>
      <c r="I97" s="67">
        <f t="shared" si="34"/>
        <v>0</v>
      </c>
      <c r="J97" s="67">
        <f t="shared" si="35"/>
        <v>0</v>
      </c>
      <c r="K97" s="67">
        <f t="shared" si="36"/>
        <v>0</v>
      </c>
      <c r="L97" s="67">
        <f t="shared" si="63"/>
        <v>0</v>
      </c>
      <c r="M97" s="67">
        <f t="shared" si="37"/>
        <v>0</v>
      </c>
      <c r="N97" s="67">
        <f t="shared" si="38"/>
        <v>0</v>
      </c>
      <c r="O97" s="67">
        <f t="shared" si="39"/>
        <v>0</v>
      </c>
      <c r="P97" s="67">
        <f t="shared" si="40"/>
        <v>0</v>
      </c>
      <c r="Q97" s="67">
        <f t="shared" si="41"/>
        <v>0</v>
      </c>
      <c r="R97" s="67">
        <f t="shared" si="42"/>
        <v>0</v>
      </c>
      <c r="S97" s="67">
        <f t="shared" si="43"/>
        <v>0</v>
      </c>
      <c r="T97" s="67">
        <f t="shared" si="44"/>
        <v>0</v>
      </c>
      <c r="U97" s="67">
        <f t="shared" si="45"/>
        <v>0</v>
      </c>
      <c r="V97" s="67">
        <f t="shared" si="46"/>
        <v>0</v>
      </c>
      <c r="W97" s="67">
        <f t="shared" si="47"/>
        <v>0</v>
      </c>
      <c r="X97" s="67">
        <f t="shared" si="48"/>
        <v>0</v>
      </c>
      <c r="Y97" s="67">
        <f t="shared" si="49"/>
        <v>0</v>
      </c>
      <c r="Z97" s="67">
        <f t="shared" si="50"/>
        <v>0</v>
      </c>
      <c r="AA97" s="67">
        <f t="shared" si="51"/>
        <v>0</v>
      </c>
      <c r="AB97" s="67">
        <f t="shared" si="52"/>
        <v>0</v>
      </c>
      <c r="AC97" s="67">
        <f t="shared" si="53"/>
        <v>0</v>
      </c>
      <c r="AD97" s="67">
        <f t="shared" si="54"/>
        <v>0</v>
      </c>
      <c r="AE97" s="67">
        <f t="shared" si="55"/>
        <v>0</v>
      </c>
      <c r="AF97" s="67">
        <f t="shared" si="56"/>
        <v>0</v>
      </c>
      <c r="AG97" s="67">
        <f t="shared" si="57"/>
        <v>0</v>
      </c>
    </row>
    <row r="98" spans="1:33" x14ac:dyDescent="0.2">
      <c r="A98" s="66">
        <v>76</v>
      </c>
      <c r="B98" s="101">
        <f t="shared" si="58"/>
        <v>0</v>
      </c>
      <c r="C98" s="67">
        <f t="shared" si="59"/>
        <v>0</v>
      </c>
      <c r="D98" s="67">
        <f t="shared" si="60"/>
        <v>0</v>
      </c>
      <c r="E98" s="67">
        <f t="shared" si="32"/>
        <v>0</v>
      </c>
      <c r="F98" s="67">
        <f t="shared" si="61"/>
        <v>0</v>
      </c>
      <c r="G98" s="67">
        <f t="shared" si="33"/>
        <v>0</v>
      </c>
      <c r="H98" s="67">
        <f t="shared" si="62"/>
        <v>0</v>
      </c>
      <c r="I98" s="67">
        <f t="shared" si="34"/>
        <v>0</v>
      </c>
      <c r="J98" s="67">
        <f t="shared" si="35"/>
        <v>0</v>
      </c>
      <c r="K98" s="67">
        <f t="shared" si="36"/>
        <v>0</v>
      </c>
      <c r="L98" s="67">
        <f t="shared" si="63"/>
        <v>0</v>
      </c>
      <c r="M98" s="67">
        <f t="shared" si="37"/>
        <v>0</v>
      </c>
      <c r="N98" s="67">
        <f t="shared" si="38"/>
        <v>0</v>
      </c>
      <c r="O98" s="67">
        <f t="shared" si="39"/>
        <v>0</v>
      </c>
      <c r="P98" s="67">
        <f t="shared" si="40"/>
        <v>0</v>
      </c>
      <c r="Q98" s="67">
        <f t="shared" si="41"/>
        <v>0</v>
      </c>
      <c r="R98" s="67">
        <f t="shared" si="42"/>
        <v>0</v>
      </c>
      <c r="S98" s="67">
        <f t="shared" si="43"/>
        <v>0</v>
      </c>
      <c r="T98" s="67">
        <f t="shared" si="44"/>
        <v>0</v>
      </c>
      <c r="U98" s="67">
        <f t="shared" si="45"/>
        <v>0</v>
      </c>
      <c r="V98" s="67">
        <f t="shared" si="46"/>
        <v>0</v>
      </c>
      <c r="W98" s="67">
        <f t="shared" si="47"/>
        <v>0</v>
      </c>
      <c r="X98" s="67">
        <f t="shared" si="48"/>
        <v>0</v>
      </c>
      <c r="Y98" s="67">
        <f t="shared" si="49"/>
        <v>0</v>
      </c>
      <c r="Z98" s="67">
        <f t="shared" si="50"/>
        <v>0</v>
      </c>
      <c r="AA98" s="67">
        <f t="shared" si="51"/>
        <v>0</v>
      </c>
      <c r="AB98" s="67">
        <f t="shared" si="52"/>
        <v>0</v>
      </c>
      <c r="AC98" s="67">
        <f t="shared" si="53"/>
        <v>0</v>
      </c>
      <c r="AD98" s="67">
        <f t="shared" si="54"/>
        <v>0</v>
      </c>
      <c r="AE98" s="67">
        <f t="shared" si="55"/>
        <v>0</v>
      </c>
      <c r="AF98" s="67">
        <f t="shared" si="56"/>
        <v>0</v>
      </c>
      <c r="AG98" s="67">
        <f t="shared" si="57"/>
        <v>0</v>
      </c>
    </row>
    <row r="99" spans="1:33" x14ac:dyDescent="0.2">
      <c r="A99" s="66">
        <v>77</v>
      </c>
      <c r="B99" s="101">
        <f t="shared" si="58"/>
        <v>0</v>
      </c>
      <c r="C99" s="67">
        <f t="shared" si="59"/>
        <v>0</v>
      </c>
      <c r="D99" s="67">
        <f t="shared" si="60"/>
        <v>0</v>
      </c>
      <c r="E99" s="67">
        <f t="shared" si="32"/>
        <v>0</v>
      </c>
      <c r="F99" s="67">
        <f t="shared" si="61"/>
        <v>0</v>
      </c>
      <c r="G99" s="67">
        <f t="shared" si="33"/>
        <v>0</v>
      </c>
      <c r="H99" s="67">
        <f t="shared" si="62"/>
        <v>0</v>
      </c>
      <c r="I99" s="67">
        <f t="shared" si="34"/>
        <v>0</v>
      </c>
      <c r="J99" s="67">
        <f t="shared" si="35"/>
        <v>0</v>
      </c>
      <c r="K99" s="67">
        <f t="shared" si="36"/>
        <v>0</v>
      </c>
      <c r="L99" s="67">
        <f t="shared" si="63"/>
        <v>0</v>
      </c>
      <c r="M99" s="67">
        <f t="shared" si="37"/>
        <v>0</v>
      </c>
      <c r="N99" s="67">
        <f t="shared" si="38"/>
        <v>0</v>
      </c>
      <c r="O99" s="67">
        <f t="shared" si="39"/>
        <v>0</v>
      </c>
      <c r="P99" s="67">
        <f t="shared" si="40"/>
        <v>0</v>
      </c>
      <c r="Q99" s="67">
        <f t="shared" si="41"/>
        <v>0</v>
      </c>
      <c r="R99" s="67">
        <f t="shared" si="42"/>
        <v>0</v>
      </c>
      <c r="S99" s="67">
        <f t="shared" si="43"/>
        <v>0</v>
      </c>
      <c r="T99" s="67">
        <f t="shared" si="44"/>
        <v>0</v>
      </c>
      <c r="U99" s="67">
        <f t="shared" si="45"/>
        <v>0</v>
      </c>
      <c r="V99" s="67">
        <f t="shared" si="46"/>
        <v>0</v>
      </c>
      <c r="W99" s="67">
        <f t="shared" si="47"/>
        <v>0</v>
      </c>
      <c r="X99" s="67">
        <f t="shared" si="48"/>
        <v>0</v>
      </c>
      <c r="Y99" s="67">
        <f t="shared" si="49"/>
        <v>0</v>
      </c>
      <c r="Z99" s="67">
        <f t="shared" si="50"/>
        <v>0</v>
      </c>
      <c r="AA99" s="67">
        <f t="shared" si="51"/>
        <v>0</v>
      </c>
      <c r="AB99" s="67">
        <f t="shared" si="52"/>
        <v>0</v>
      </c>
      <c r="AC99" s="67">
        <f t="shared" si="53"/>
        <v>0</v>
      </c>
      <c r="AD99" s="67">
        <f t="shared" si="54"/>
        <v>0</v>
      </c>
      <c r="AE99" s="67">
        <f t="shared" si="55"/>
        <v>0</v>
      </c>
      <c r="AF99" s="67">
        <f t="shared" si="56"/>
        <v>0</v>
      </c>
      <c r="AG99" s="67">
        <f t="shared" si="57"/>
        <v>0</v>
      </c>
    </row>
    <row r="100" spans="1:33" x14ac:dyDescent="0.2">
      <c r="A100" s="66">
        <v>78</v>
      </c>
      <c r="B100" s="101">
        <f t="shared" si="58"/>
        <v>0</v>
      </c>
      <c r="C100" s="67">
        <f t="shared" si="59"/>
        <v>0</v>
      </c>
      <c r="D100" s="67">
        <f t="shared" si="60"/>
        <v>0</v>
      </c>
      <c r="E100" s="67">
        <f t="shared" si="32"/>
        <v>0</v>
      </c>
      <c r="F100" s="67">
        <f t="shared" si="61"/>
        <v>0</v>
      </c>
      <c r="G100" s="67">
        <f t="shared" si="33"/>
        <v>0</v>
      </c>
      <c r="H100" s="67">
        <f t="shared" si="62"/>
        <v>0</v>
      </c>
      <c r="I100" s="67">
        <f t="shared" si="34"/>
        <v>0</v>
      </c>
      <c r="J100" s="67">
        <f t="shared" si="35"/>
        <v>0</v>
      </c>
      <c r="K100" s="67">
        <f t="shared" si="36"/>
        <v>0</v>
      </c>
      <c r="L100" s="67">
        <f t="shared" si="63"/>
        <v>0</v>
      </c>
      <c r="M100" s="67">
        <f t="shared" si="37"/>
        <v>0</v>
      </c>
      <c r="N100" s="67">
        <f t="shared" si="38"/>
        <v>0</v>
      </c>
      <c r="O100" s="67">
        <f t="shared" si="39"/>
        <v>0</v>
      </c>
      <c r="P100" s="67">
        <f t="shared" si="40"/>
        <v>0</v>
      </c>
      <c r="Q100" s="67">
        <f t="shared" si="41"/>
        <v>0</v>
      </c>
      <c r="R100" s="67">
        <f t="shared" si="42"/>
        <v>0</v>
      </c>
      <c r="S100" s="67">
        <f t="shared" si="43"/>
        <v>0</v>
      </c>
      <c r="T100" s="67">
        <f t="shared" si="44"/>
        <v>0</v>
      </c>
      <c r="U100" s="67">
        <f t="shared" si="45"/>
        <v>0</v>
      </c>
      <c r="V100" s="67">
        <f t="shared" si="46"/>
        <v>0</v>
      </c>
      <c r="W100" s="67">
        <f t="shared" si="47"/>
        <v>0</v>
      </c>
      <c r="X100" s="67">
        <f t="shared" si="48"/>
        <v>0</v>
      </c>
      <c r="Y100" s="67">
        <f t="shared" si="49"/>
        <v>0</v>
      </c>
      <c r="Z100" s="67">
        <f t="shared" si="50"/>
        <v>0</v>
      </c>
      <c r="AA100" s="67">
        <f t="shared" si="51"/>
        <v>0</v>
      </c>
      <c r="AB100" s="67">
        <f t="shared" si="52"/>
        <v>0</v>
      </c>
      <c r="AC100" s="67">
        <f t="shared" si="53"/>
        <v>0</v>
      </c>
      <c r="AD100" s="67">
        <f t="shared" si="54"/>
        <v>0</v>
      </c>
      <c r="AE100" s="67">
        <f t="shared" si="55"/>
        <v>0</v>
      </c>
      <c r="AF100" s="67">
        <f t="shared" si="56"/>
        <v>0</v>
      </c>
      <c r="AG100" s="67">
        <f t="shared" si="57"/>
        <v>0</v>
      </c>
    </row>
    <row r="101" spans="1:33" x14ac:dyDescent="0.2">
      <c r="A101" s="66">
        <v>79</v>
      </c>
      <c r="B101" s="101">
        <f t="shared" si="58"/>
        <v>0</v>
      </c>
      <c r="C101" s="67">
        <f t="shared" si="59"/>
        <v>0</v>
      </c>
      <c r="D101" s="67">
        <f t="shared" si="60"/>
        <v>0</v>
      </c>
      <c r="E101" s="67">
        <f t="shared" si="32"/>
        <v>0</v>
      </c>
      <c r="F101" s="67">
        <f t="shared" si="61"/>
        <v>0</v>
      </c>
      <c r="G101" s="67">
        <f t="shared" si="33"/>
        <v>0</v>
      </c>
      <c r="H101" s="67">
        <f t="shared" si="62"/>
        <v>0</v>
      </c>
      <c r="I101" s="67">
        <f t="shared" si="34"/>
        <v>0</v>
      </c>
      <c r="J101" s="67">
        <f t="shared" si="35"/>
        <v>0</v>
      </c>
      <c r="K101" s="67">
        <f t="shared" si="36"/>
        <v>0</v>
      </c>
      <c r="L101" s="67">
        <f t="shared" si="63"/>
        <v>0</v>
      </c>
      <c r="M101" s="67">
        <f t="shared" si="37"/>
        <v>0</v>
      </c>
      <c r="N101" s="67">
        <f t="shared" si="38"/>
        <v>0</v>
      </c>
      <c r="O101" s="67">
        <f t="shared" si="39"/>
        <v>0</v>
      </c>
      <c r="P101" s="67">
        <f t="shared" si="40"/>
        <v>0</v>
      </c>
      <c r="Q101" s="67">
        <f t="shared" si="41"/>
        <v>0</v>
      </c>
      <c r="R101" s="67">
        <f t="shared" si="42"/>
        <v>0</v>
      </c>
      <c r="S101" s="67">
        <f t="shared" si="43"/>
        <v>0</v>
      </c>
      <c r="T101" s="67">
        <f t="shared" si="44"/>
        <v>0</v>
      </c>
      <c r="U101" s="67">
        <f t="shared" si="45"/>
        <v>0</v>
      </c>
      <c r="V101" s="67">
        <f t="shared" si="46"/>
        <v>0</v>
      </c>
      <c r="W101" s="67">
        <f t="shared" si="47"/>
        <v>0</v>
      </c>
      <c r="X101" s="67">
        <f t="shared" si="48"/>
        <v>0</v>
      </c>
      <c r="Y101" s="67">
        <f t="shared" si="49"/>
        <v>0</v>
      </c>
      <c r="Z101" s="67">
        <f t="shared" si="50"/>
        <v>0</v>
      </c>
      <c r="AA101" s="67">
        <f t="shared" si="51"/>
        <v>0</v>
      </c>
      <c r="AB101" s="67">
        <f t="shared" si="52"/>
        <v>0</v>
      </c>
      <c r="AC101" s="67">
        <f t="shared" si="53"/>
        <v>0</v>
      </c>
      <c r="AD101" s="67">
        <f t="shared" si="54"/>
        <v>0</v>
      </c>
      <c r="AE101" s="67">
        <f t="shared" si="55"/>
        <v>0</v>
      </c>
      <c r="AF101" s="67">
        <f t="shared" si="56"/>
        <v>0</v>
      </c>
      <c r="AG101" s="67">
        <f t="shared" si="57"/>
        <v>0</v>
      </c>
    </row>
    <row r="102" spans="1:33" x14ac:dyDescent="0.2">
      <c r="A102" s="66">
        <v>80</v>
      </c>
      <c r="B102" s="101">
        <f t="shared" si="58"/>
        <v>0</v>
      </c>
      <c r="C102" s="67">
        <f t="shared" si="59"/>
        <v>0</v>
      </c>
      <c r="D102" s="67">
        <f t="shared" si="60"/>
        <v>0</v>
      </c>
      <c r="E102" s="67">
        <f t="shared" si="32"/>
        <v>0</v>
      </c>
      <c r="F102" s="67">
        <f t="shared" si="61"/>
        <v>0</v>
      </c>
      <c r="G102" s="67">
        <f t="shared" si="33"/>
        <v>0</v>
      </c>
      <c r="H102" s="67">
        <f t="shared" si="62"/>
        <v>0</v>
      </c>
      <c r="I102" s="67">
        <f t="shared" si="34"/>
        <v>0</v>
      </c>
      <c r="J102" s="67">
        <f t="shared" si="35"/>
        <v>0</v>
      </c>
      <c r="K102" s="67">
        <f t="shared" si="36"/>
        <v>0</v>
      </c>
      <c r="L102" s="67">
        <f t="shared" si="63"/>
        <v>0</v>
      </c>
      <c r="M102" s="67">
        <f t="shared" si="37"/>
        <v>0</v>
      </c>
      <c r="N102" s="67">
        <f t="shared" si="38"/>
        <v>0</v>
      </c>
      <c r="O102" s="67">
        <f t="shared" si="39"/>
        <v>0</v>
      </c>
      <c r="P102" s="67">
        <f t="shared" si="40"/>
        <v>0</v>
      </c>
      <c r="Q102" s="67">
        <f t="shared" si="41"/>
        <v>0</v>
      </c>
      <c r="R102" s="67">
        <f t="shared" si="42"/>
        <v>0</v>
      </c>
      <c r="S102" s="67">
        <f t="shared" si="43"/>
        <v>0</v>
      </c>
      <c r="T102" s="67">
        <f t="shared" si="44"/>
        <v>0</v>
      </c>
      <c r="U102" s="67">
        <f t="shared" si="45"/>
        <v>0</v>
      </c>
      <c r="V102" s="67">
        <f t="shared" si="46"/>
        <v>0</v>
      </c>
      <c r="W102" s="67">
        <f t="shared" si="47"/>
        <v>0</v>
      </c>
      <c r="X102" s="67">
        <f t="shared" si="48"/>
        <v>0</v>
      </c>
      <c r="Y102" s="67">
        <f t="shared" si="49"/>
        <v>0</v>
      </c>
      <c r="Z102" s="67">
        <f t="shared" si="50"/>
        <v>0</v>
      </c>
      <c r="AA102" s="67">
        <f t="shared" si="51"/>
        <v>0</v>
      </c>
      <c r="AB102" s="67">
        <f t="shared" si="52"/>
        <v>0</v>
      </c>
      <c r="AC102" s="67">
        <f t="shared" si="53"/>
        <v>0</v>
      </c>
      <c r="AD102" s="67">
        <f t="shared" si="54"/>
        <v>0</v>
      </c>
      <c r="AE102" s="67">
        <f t="shared" si="55"/>
        <v>0</v>
      </c>
      <c r="AF102" s="67">
        <f t="shared" si="56"/>
        <v>0</v>
      </c>
      <c r="AG102" s="67">
        <f t="shared" si="57"/>
        <v>0</v>
      </c>
    </row>
    <row r="103" spans="1:33" x14ac:dyDescent="0.2">
      <c r="A103" s="66">
        <v>81</v>
      </c>
      <c r="B103" s="101">
        <f t="shared" si="58"/>
        <v>0</v>
      </c>
      <c r="C103" s="67">
        <f t="shared" si="59"/>
        <v>0</v>
      </c>
      <c r="D103" s="67">
        <f t="shared" si="60"/>
        <v>0</v>
      </c>
      <c r="E103" s="67">
        <f t="shared" si="32"/>
        <v>0</v>
      </c>
      <c r="F103" s="67">
        <f t="shared" si="61"/>
        <v>0</v>
      </c>
      <c r="G103" s="67">
        <f t="shared" si="33"/>
        <v>0</v>
      </c>
      <c r="H103" s="67">
        <f t="shared" si="62"/>
        <v>0</v>
      </c>
      <c r="I103" s="67">
        <f t="shared" si="34"/>
        <v>0</v>
      </c>
      <c r="J103" s="67">
        <f t="shared" si="35"/>
        <v>0</v>
      </c>
      <c r="K103" s="67">
        <f t="shared" si="36"/>
        <v>0</v>
      </c>
      <c r="L103" s="67">
        <f t="shared" si="63"/>
        <v>0</v>
      </c>
      <c r="M103" s="67">
        <f t="shared" si="37"/>
        <v>0</v>
      </c>
      <c r="N103" s="67">
        <f t="shared" si="38"/>
        <v>0</v>
      </c>
      <c r="O103" s="67">
        <f t="shared" si="39"/>
        <v>0</v>
      </c>
      <c r="P103" s="67">
        <f t="shared" si="40"/>
        <v>0</v>
      </c>
      <c r="Q103" s="67">
        <f t="shared" si="41"/>
        <v>0</v>
      </c>
      <c r="R103" s="67">
        <f t="shared" si="42"/>
        <v>0</v>
      </c>
      <c r="S103" s="67">
        <f t="shared" si="43"/>
        <v>0</v>
      </c>
      <c r="T103" s="67">
        <f t="shared" si="44"/>
        <v>0</v>
      </c>
      <c r="U103" s="67">
        <f t="shared" si="45"/>
        <v>0</v>
      </c>
      <c r="V103" s="67">
        <f t="shared" si="46"/>
        <v>0</v>
      </c>
      <c r="W103" s="67">
        <f t="shared" si="47"/>
        <v>0</v>
      </c>
      <c r="X103" s="67">
        <f t="shared" si="48"/>
        <v>0</v>
      </c>
      <c r="Y103" s="67">
        <f t="shared" si="49"/>
        <v>0</v>
      </c>
      <c r="Z103" s="67">
        <f t="shared" si="50"/>
        <v>0</v>
      </c>
      <c r="AA103" s="67">
        <f t="shared" si="51"/>
        <v>0</v>
      </c>
      <c r="AB103" s="67">
        <f t="shared" si="52"/>
        <v>0</v>
      </c>
      <c r="AC103" s="67">
        <f t="shared" si="53"/>
        <v>0</v>
      </c>
      <c r="AD103" s="67">
        <f t="shared" si="54"/>
        <v>0</v>
      </c>
      <c r="AE103" s="67">
        <f t="shared" si="55"/>
        <v>0</v>
      </c>
      <c r="AF103" s="67">
        <f t="shared" si="56"/>
        <v>0</v>
      </c>
      <c r="AG103" s="67">
        <f t="shared" si="57"/>
        <v>0</v>
      </c>
    </row>
    <row r="104" spans="1:33" x14ac:dyDescent="0.2">
      <c r="A104" s="66">
        <v>82</v>
      </c>
      <c r="B104" s="101">
        <f t="shared" si="58"/>
        <v>0</v>
      </c>
      <c r="C104" s="67">
        <f t="shared" si="59"/>
        <v>0</v>
      </c>
      <c r="D104" s="67">
        <f t="shared" si="60"/>
        <v>0</v>
      </c>
      <c r="E104" s="67">
        <f t="shared" si="32"/>
        <v>0</v>
      </c>
      <c r="F104" s="67">
        <f t="shared" si="61"/>
        <v>0</v>
      </c>
      <c r="G104" s="67">
        <f t="shared" si="33"/>
        <v>0</v>
      </c>
      <c r="H104" s="67">
        <f t="shared" si="62"/>
        <v>0</v>
      </c>
      <c r="I104" s="67">
        <f t="shared" si="34"/>
        <v>0</v>
      </c>
      <c r="J104" s="67">
        <f t="shared" si="35"/>
        <v>0</v>
      </c>
      <c r="K104" s="67">
        <f t="shared" si="36"/>
        <v>0</v>
      </c>
      <c r="L104" s="67">
        <f t="shared" si="63"/>
        <v>0</v>
      </c>
      <c r="M104" s="67">
        <f t="shared" si="37"/>
        <v>0</v>
      </c>
      <c r="N104" s="67">
        <f t="shared" si="38"/>
        <v>0</v>
      </c>
      <c r="O104" s="67">
        <f t="shared" si="39"/>
        <v>0</v>
      </c>
      <c r="P104" s="67">
        <f t="shared" si="40"/>
        <v>0</v>
      </c>
      <c r="Q104" s="67">
        <f t="shared" si="41"/>
        <v>0</v>
      </c>
      <c r="R104" s="67">
        <f t="shared" si="42"/>
        <v>0</v>
      </c>
      <c r="S104" s="67">
        <f t="shared" si="43"/>
        <v>0</v>
      </c>
      <c r="T104" s="67">
        <f t="shared" si="44"/>
        <v>0</v>
      </c>
      <c r="U104" s="67">
        <f t="shared" si="45"/>
        <v>0</v>
      </c>
      <c r="V104" s="67">
        <f t="shared" si="46"/>
        <v>0</v>
      </c>
      <c r="W104" s="67">
        <f t="shared" si="47"/>
        <v>0</v>
      </c>
      <c r="X104" s="67">
        <f t="shared" si="48"/>
        <v>0</v>
      </c>
      <c r="Y104" s="67">
        <f t="shared" si="49"/>
        <v>0</v>
      </c>
      <c r="Z104" s="67">
        <f t="shared" si="50"/>
        <v>0</v>
      </c>
      <c r="AA104" s="67">
        <f t="shared" si="51"/>
        <v>0</v>
      </c>
      <c r="AB104" s="67">
        <f t="shared" si="52"/>
        <v>0</v>
      </c>
      <c r="AC104" s="67">
        <f t="shared" si="53"/>
        <v>0</v>
      </c>
      <c r="AD104" s="67">
        <f t="shared" si="54"/>
        <v>0</v>
      </c>
      <c r="AE104" s="67">
        <f t="shared" si="55"/>
        <v>0</v>
      </c>
      <c r="AF104" s="67">
        <f t="shared" si="56"/>
        <v>0</v>
      </c>
      <c r="AG104" s="67">
        <f t="shared" si="57"/>
        <v>0</v>
      </c>
    </row>
    <row r="105" spans="1:33" x14ac:dyDescent="0.2">
      <c r="A105" s="66">
        <v>83</v>
      </c>
      <c r="B105" s="101">
        <f t="shared" si="58"/>
        <v>0</v>
      </c>
      <c r="C105" s="67">
        <f t="shared" si="59"/>
        <v>0</v>
      </c>
      <c r="D105" s="67">
        <f t="shared" si="60"/>
        <v>0</v>
      </c>
      <c r="E105" s="67">
        <f t="shared" si="32"/>
        <v>0</v>
      </c>
      <c r="F105" s="67">
        <f t="shared" si="61"/>
        <v>0</v>
      </c>
      <c r="G105" s="67">
        <f t="shared" si="33"/>
        <v>0</v>
      </c>
      <c r="H105" s="67">
        <f t="shared" si="62"/>
        <v>0</v>
      </c>
      <c r="I105" s="67">
        <f t="shared" si="34"/>
        <v>0</v>
      </c>
      <c r="J105" s="67">
        <f t="shared" si="35"/>
        <v>0</v>
      </c>
      <c r="K105" s="67">
        <f t="shared" si="36"/>
        <v>0</v>
      </c>
      <c r="L105" s="67">
        <f t="shared" si="63"/>
        <v>0</v>
      </c>
      <c r="M105" s="67">
        <f t="shared" si="37"/>
        <v>0</v>
      </c>
      <c r="N105" s="67">
        <f t="shared" si="38"/>
        <v>0</v>
      </c>
      <c r="O105" s="67">
        <f t="shared" si="39"/>
        <v>0</v>
      </c>
      <c r="P105" s="67">
        <f t="shared" si="40"/>
        <v>0</v>
      </c>
      <c r="Q105" s="67">
        <f t="shared" si="41"/>
        <v>0</v>
      </c>
      <c r="R105" s="67">
        <f t="shared" si="42"/>
        <v>0</v>
      </c>
      <c r="S105" s="67">
        <f t="shared" si="43"/>
        <v>0</v>
      </c>
      <c r="T105" s="67">
        <f t="shared" si="44"/>
        <v>0</v>
      </c>
      <c r="U105" s="67">
        <f t="shared" si="45"/>
        <v>0</v>
      </c>
      <c r="V105" s="67">
        <f t="shared" si="46"/>
        <v>0</v>
      </c>
      <c r="W105" s="67">
        <f t="shared" si="47"/>
        <v>0</v>
      </c>
      <c r="X105" s="67">
        <f t="shared" si="48"/>
        <v>0</v>
      </c>
      <c r="Y105" s="67">
        <f t="shared" si="49"/>
        <v>0</v>
      </c>
      <c r="Z105" s="67">
        <f t="shared" si="50"/>
        <v>0</v>
      </c>
      <c r="AA105" s="67">
        <f t="shared" si="51"/>
        <v>0</v>
      </c>
      <c r="AB105" s="67">
        <f t="shared" si="52"/>
        <v>0</v>
      </c>
      <c r="AC105" s="67">
        <f t="shared" si="53"/>
        <v>0</v>
      </c>
      <c r="AD105" s="67">
        <f t="shared" si="54"/>
        <v>0</v>
      </c>
      <c r="AE105" s="67">
        <f t="shared" si="55"/>
        <v>0</v>
      </c>
      <c r="AF105" s="67">
        <f t="shared" si="56"/>
        <v>0</v>
      </c>
      <c r="AG105" s="67">
        <f t="shared" si="57"/>
        <v>0</v>
      </c>
    </row>
    <row r="106" spans="1:33" x14ac:dyDescent="0.2">
      <c r="A106" s="66">
        <v>84</v>
      </c>
      <c r="B106" s="101">
        <f t="shared" si="58"/>
        <v>0</v>
      </c>
      <c r="C106" s="67">
        <f t="shared" si="59"/>
        <v>0</v>
      </c>
      <c r="D106" s="67">
        <f t="shared" si="60"/>
        <v>0</v>
      </c>
      <c r="E106" s="67">
        <f t="shared" si="32"/>
        <v>0</v>
      </c>
      <c r="F106" s="67">
        <f t="shared" si="61"/>
        <v>0</v>
      </c>
      <c r="G106" s="67">
        <f t="shared" si="33"/>
        <v>0</v>
      </c>
      <c r="H106" s="67">
        <f t="shared" si="62"/>
        <v>0</v>
      </c>
      <c r="I106" s="67">
        <f t="shared" si="34"/>
        <v>0</v>
      </c>
      <c r="J106" s="67">
        <f t="shared" si="35"/>
        <v>0</v>
      </c>
      <c r="K106" s="67">
        <f t="shared" si="36"/>
        <v>0</v>
      </c>
      <c r="L106" s="67">
        <f t="shared" si="63"/>
        <v>0</v>
      </c>
      <c r="M106" s="67">
        <f t="shared" si="37"/>
        <v>0</v>
      </c>
      <c r="N106" s="67">
        <f t="shared" si="38"/>
        <v>0</v>
      </c>
      <c r="O106" s="67">
        <f t="shared" si="39"/>
        <v>0</v>
      </c>
      <c r="P106" s="67">
        <f t="shared" si="40"/>
        <v>0</v>
      </c>
      <c r="Q106" s="67">
        <f t="shared" si="41"/>
        <v>0</v>
      </c>
      <c r="R106" s="67">
        <f t="shared" si="42"/>
        <v>0</v>
      </c>
      <c r="S106" s="67">
        <f t="shared" si="43"/>
        <v>0</v>
      </c>
      <c r="T106" s="67">
        <f t="shared" si="44"/>
        <v>0</v>
      </c>
      <c r="U106" s="67">
        <f t="shared" si="45"/>
        <v>0</v>
      </c>
      <c r="V106" s="67">
        <f t="shared" si="46"/>
        <v>0</v>
      </c>
      <c r="W106" s="67">
        <f t="shared" si="47"/>
        <v>0</v>
      </c>
      <c r="X106" s="67">
        <f t="shared" si="48"/>
        <v>0</v>
      </c>
      <c r="Y106" s="67">
        <f t="shared" si="49"/>
        <v>0</v>
      </c>
      <c r="Z106" s="67">
        <f t="shared" si="50"/>
        <v>0</v>
      </c>
      <c r="AA106" s="67">
        <f t="shared" si="51"/>
        <v>0</v>
      </c>
      <c r="AB106" s="67">
        <f t="shared" si="52"/>
        <v>0</v>
      </c>
      <c r="AC106" s="67">
        <f t="shared" si="53"/>
        <v>0</v>
      </c>
      <c r="AD106" s="67">
        <f t="shared" si="54"/>
        <v>0</v>
      </c>
      <c r="AE106" s="67">
        <f t="shared" si="55"/>
        <v>0</v>
      </c>
      <c r="AF106" s="67">
        <f t="shared" si="56"/>
        <v>0</v>
      </c>
      <c r="AG106" s="67">
        <f t="shared" si="57"/>
        <v>0</v>
      </c>
    </row>
    <row r="107" spans="1:33" x14ac:dyDescent="0.2">
      <c r="A107" s="66">
        <v>85</v>
      </c>
      <c r="B107" s="101">
        <f t="shared" si="58"/>
        <v>0</v>
      </c>
      <c r="C107" s="67">
        <f t="shared" si="59"/>
        <v>0</v>
      </c>
      <c r="D107" s="67">
        <f t="shared" si="60"/>
        <v>0</v>
      </c>
      <c r="E107" s="67">
        <f t="shared" si="32"/>
        <v>0</v>
      </c>
      <c r="F107" s="67">
        <f t="shared" si="61"/>
        <v>0</v>
      </c>
      <c r="G107" s="67">
        <f t="shared" si="33"/>
        <v>0</v>
      </c>
      <c r="H107" s="67">
        <f t="shared" si="62"/>
        <v>0</v>
      </c>
      <c r="I107" s="67">
        <f t="shared" si="34"/>
        <v>0</v>
      </c>
      <c r="J107" s="67">
        <f t="shared" si="35"/>
        <v>0</v>
      </c>
      <c r="K107" s="67">
        <f t="shared" si="36"/>
        <v>0</v>
      </c>
      <c r="L107" s="67">
        <f t="shared" si="63"/>
        <v>0</v>
      </c>
      <c r="M107" s="67">
        <f t="shared" si="37"/>
        <v>0</v>
      </c>
      <c r="N107" s="67">
        <f t="shared" si="38"/>
        <v>0</v>
      </c>
      <c r="O107" s="67">
        <f t="shared" si="39"/>
        <v>0</v>
      </c>
      <c r="P107" s="67">
        <f t="shared" si="40"/>
        <v>0</v>
      </c>
      <c r="Q107" s="67">
        <f t="shared" si="41"/>
        <v>0</v>
      </c>
      <c r="R107" s="67">
        <f t="shared" si="42"/>
        <v>0</v>
      </c>
      <c r="S107" s="67">
        <f t="shared" si="43"/>
        <v>0</v>
      </c>
      <c r="T107" s="67">
        <f t="shared" si="44"/>
        <v>0</v>
      </c>
      <c r="U107" s="67">
        <f t="shared" si="45"/>
        <v>0</v>
      </c>
      <c r="V107" s="67">
        <f t="shared" si="46"/>
        <v>0</v>
      </c>
      <c r="W107" s="67">
        <f t="shared" si="47"/>
        <v>0</v>
      </c>
      <c r="X107" s="67">
        <f t="shared" si="48"/>
        <v>0</v>
      </c>
      <c r="Y107" s="67">
        <f t="shared" si="49"/>
        <v>0</v>
      </c>
      <c r="Z107" s="67">
        <f t="shared" si="50"/>
        <v>0</v>
      </c>
      <c r="AA107" s="67">
        <f t="shared" si="51"/>
        <v>0</v>
      </c>
      <c r="AB107" s="67">
        <f t="shared" si="52"/>
        <v>0</v>
      </c>
      <c r="AC107" s="67">
        <f t="shared" si="53"/>
        <v>0</v>
      </c>
      <c r="AD107" s="67">
        <f t="shared" si="54"/>
        <v>0</v>
      </c>
      <c r="AE107" s="67">
        <f t="shared" si="55"/>
        <v>0</v>
      </c>
      <c r="AF107" s="67">
        <f t="shared" si="56"/>
        <v>0</v>
      </c>
      <c r="AG107" s="67">
        <f t="shared" si="57"/>
        <v>0</v>
      </c>
    </row>
    <row r="108" spans="1:33" x14ac:dyDescent="0.2">
      <c r="A108" s="66">
        <v>86</v>
      </c>
      <c r="B108" s="101">
        <f t="shared" si="58"/>
        <v>0</v>
      </c>
      <c r="C108" s="67">
        <f t="shared" si="59"/>
        <v>0</v>
      </c>
      <c r="D108" s="67">
        <f t="shared" si="60"/>
        <v>0</v>
      </c>
      <c r="E108" s="67">
        <f t="shared" si="32"/>
        <v>0</v>
      </c>
      <c r="F108" s="67">
        <f t="shared" si="61"/>
        <v>0</v>
      </c>
      <c r="G108" s="67">
        <f t="shared" si="33"/>
        <v>0</v>
      </c>
      <c r="H108" s="67">
        <f t="shared" si="62"/>
        <v>0</v>
      </c>
      <c r="I108" s="67">
        <f t="shared" si="34"/>
        <v>0</v>
      </c>
      <c r="J108" s="67">
        <f t="shared" si="35"/>
        <v>0</v>
      </c>
      <c r="K108" s="67">
        <f t="shared" si="36"/>
        <v>0</v>
      </c>
      <c r="L108" s="67">
        <f t="shared" si="63"/>
        <v>0</v>
      </c>
      <c r="M108" s="67">
        <f t="shared" si="37"/>
        <v>0</v>
      </c>
      <c r="N108" s="67">
        <f t="shared" si="38"/>
        <v>0</v>
      </c>
      <c r="O108" s="67">
        <f t="shared" si="39"/>
        <v>0</v>
      </c>
      <c r="P108" s="67">
        <f t="shared" si="40"/>
        <v>0</v>
      </c>
      <c r="Q108" s="67">
        <f t="shared" si="41"/>
        <v>0</v>
      </c>
      <c r="R108" s="67">
        <f t="shared" si="42"/>
        <v>0</v>
      </c>
      <c r="S108" s="67">
        <f t="shared" si="43"/>
        <v>0</v>
      </c>
      <c r="T108" s="67">
        <f t="shared" si="44"/>
        <v>0</v>
      </c>
      <c r="U108" s="67">
        <f t="shared" si="45"/>
        <v>0</v>
      </c>
      <c r="V108" s="67">
        <f t="shared" si="46"/>
        <v>0</v>
      </c>
      <c r="W108" s="67">
        <f t="shared" si="47"/>
        <v>0</v>
      </c>
      <c r="X108" s="67">
        <f t="shared" si="48"/>
        <v>0</v>
      </c>
      <c r="Y108" s="67">
        <f t="shared" si="49"/>
        <v>0</v>
      </c>
      <c r="Z108" s="67">
        <f t="shared" si="50"/>
        <v>0</v>
      </c>
      <c r="AA108" s="67">
        <f t="shared" si="51"/>
        <v>0</v>
      </c>
      <c r="AB108" s="67">
        <f t="shared" si="52"/>
        <v>0</v>
      </c>
      <c r="AC108" s="67">
        <f t="shared" si="53"/>
        <v>0</v>
      </c>
      <c r="AD108" s="67">
        <f t="shared" si="54"/>
        <v>0</v>
      </c>
      <c r="AE108" s="67">
        <f t="shared" si="55"/>
        <v>0</v>
      </c>
      <c r="AF108" s="67">
        <f t="shared" si="56"/>
        <v>0</v>
      </c>
      <c r="AG108" s="67">
        <f t="shared" si="57"/>
        <v>0</v>
      </c>
    </row>
    <row r="109" spans="1:33" x14ac:dyDescent="0.2">
      <c r="A109" s="66">
        <v>87</v>
      </c>
      <c r="B109" s="101">
        <f t="shared" si="58"/>
        <v>0</v>
      </c>
      <c r="C109" s="67">
        <f t="shared" si="59"/>
        <v>0</v>
      </c>
      <c r="D109" s="67">
        <f t="shared" si="60"/>
        <v>0</v>
      </c>
      <c r="E109" s="67">
        <f t="shared" si="32"/>
        <v>0</v>
      </c>
      <c r="F109" s="67">
        <f t="shared" si="61"/>
        <v>0</v>
      </c>
      <c r="G109" s="67">
        <f t="shared" si="33"/>
        <v>0</v>
      </c>
      <c r="H109" s="67">
        <f t="shared" si="62"/>
        <v>0</v>
      </c>
      <c r="I109" s="67">
        <f t="shared" si="34"/>
        <v>0</v>
      </c>
      <c r="J109" s="67">
        <f t="shared" si="35"/>
        <v>0</v>
      </c>
      <c r="K109" s="67">
        <f t="shared" si="36"/>
        <v>0</v>
      </c>
      <c r="L109" s="67">
        <f t="shared" si="63"/>
        <v>0</v>
      </c>
      <c r="M109" s="67">
        <f t="shared" si="37"/>
        <v>0</v>
      </c>
      <c r="N109" s="67">
        <f t="shared" si="38"/>
        <v>0</v>
      </c>
      <c r="O109" s="67">
        <f t="shared" si="39"/>
        <v>0</v>
      </c>
      <c r="P109" s="67">
        <f t="shared" si="40"/>
        <v>0</v>
      </c>
      <c r="Q109" s="67">
        <f t="shared" si="41"/>
        <v>0</v>
      </c>
      <c r="R109" s="67">
        <f t="shared" si="42"/>
        <v>0</v>
      </c>
      <c r="S109" s="67">
        <f t="shared" si="43"/>
        <v>0</v>
      </c>
      <c r="T109" s="67">
        <f t="shared" si="44"/>
        <v>0</v>
      </c>
      <c r="U109" s="67">
        <f t="shared" si="45"/>
        <v>0</v>
      </c>
      <c r="V109" s="67">
        <f t="shared" si="46"/>
        <v>0</v>
      </c>
      <c r="W109" s="67">
        <f t="shared" si="47"/>
        <v>0</v>
      </c>
      <c r="X109" s="67">
        <f t="shared" si="48"/>
        <v>0</v>
      </c>
      <c r="Y109" s="67">
        <f t="shared" si="49"/>
        <v>0</v>
      </c>
      <c r="Z109" s="67">
        <f t="shared" si="50"/>
        <v>0</v>
      </c>
      <c r="AA109" s="67">
        <f t="shared" si="51"/>
        <v>0</v>
      </c>
      <c r="AB109" s="67">
        <f t="shared" si="52"/>
        <v>0</v>
      </c>
      <c r="AC109" s="67">
        <f t="shared" si="53"/>
        <v>0</v>
      </c>
      <c r="AD109" s="67">
        <f t="shared" si="54"/>
        <v>0</v>
      </c>
      <c r="AE109" s="67">
        <f t="shared" si="55"/>
        <v>0</v>
      </c>
      <c r="AF109" s="67">
        <f t="shared" si="56"/>
        <v>0</v>
      </c>
      <c r="AG109" s="67">
        <f t="shared" si="57"/>
        <v>0</v>
      </c>
    </row>
    <row r="110" spans="1:33" x14ac:dyDescent="0.2">
      <c r="A110" s="66">
        <v>88</v>
      </c>
      <c r="B110" s="101">
        <f t="shared" si="58"/>
        <v>0</v>
      </c>
      <c r="C110" s="67">
        <f t="shared" si="59"/>
        <v>0</v>
      </c>
      <c r="D110" s="67">
        <f t="shared" si="60"/>
        <v>0</v>
      </c>
      <c r="E110" s="67">
        <f t="shared" si="32"/>
        <v>0</v>
      </c>
      <c r="F110" s="67">
        <f t="shared" si="61"/>
        <v>0</v>
      </c>
      <c r="G110" s="67">
        <f t="shared" si="33"/>
        <v>0</v>
      </c>
      <c r="H110" s="67">
        <f t="shared" si="62"/>
        <v>0</v>
      </c>
      <c r="I110" s="67">
        <f t="shared" si="34"/>
        <v>0</v>
      </c>
      <c r="J110" s="67">
        <f t="shared" si="35"/>
        <v>0</v>
      </c>
      <c r="K110" s="67">
        <f t="shared" si="36"/>
        <v>0</v>
      </c>
      <c r="L110" s="67">
        <f t="shared" si="63"/>
        <v>0</v>
      </c>
      <c r="M110" s="67">
        <f t="shared" si="37"/>
        <v>0</v>
      </c>
      <c r="N110" s="67">
        <f t="shared" si="38"/>
        <v>0</v>
      </c>
      <c r="O110" s="67">
        <f t="shared" si="39"/>
        <v>0</v>
      </c>
      <c r="P110" s="67">
        <f t="shared" si="40"/>
        <v>0</v>
      </c>
      <c r="Q110" s="67">
        <f t="shared" si="41"/>
        <v>0</v>
      </c>
      <c r="R110" s="67">
        <f t="shared" si="42"/>
        <v>0</v>
      </c>
      <c r="S110" s="67">
        <f t="shared" si="43"/>
        <v>0</v>
      </c>
      <c r="T110" s="67">
        <f t="shared" si="44"/>
        <v>0</v>
      </c>
      <c r="U110" s="67">
        <f t="shared" si="45"/>
        <v>0</v>
      </c>
      <c r="V110" s="67">
        <f t="shared" si="46"/>
        <v>0</v>
      </c>
      <c r="W110" s="67">
        <f t="shared" si="47"/>
        <v>0</v>
      </c>
      <c r="X110" s="67">
        <f t="shared" si="48"/>
        <v>0</v>
      </c>
      <c r="Y110" s="67">
        <f t="shared" si="49"/>
        <v>0</v>
      </c>
      <c r="Z110" s="67">
        <f t="shared" si="50"/>
        <v>0</v>
      </c>
      <c r="AA110" s="67">
        <f t="shared" si="51"/>
        <v>0</v>
      </c>
      <c r="AB110" s="67">
        <f t="shared" si="52"/>
        <v>0</v>
      </c>
      <c r="AC110" s="67">
        <f t="shared" si="53"/>
        <v>0</v>
      </c>
      <c r="AD110" s="67">
        <f t="shared" si="54"/>
        <v>0</v>
      </c>
      <c r="AE110" s="67">
        <f t="shared" si="55"/>
        <v>0</v>
      </c>
      <c r="AF110" s="67">
        <f t="shared" si="56"/>
        <v>0</v>
      </c>
      <c r="AG110" s="67">
        <f t="shared" si="57"/>
        <v>0</v>
      </c>
    </row>
    <row r="111" spans="1:33" x14ac:dyDescent="0.2">
      <c r="A111" s="66">
        <v>89</v>
      </c>
      <c r="B111" s="101">
        <f t="shared" si="58"/>
        <v>0</v>
      </c>
      <c r="C111" s="67">
        <f t="shared" si="59"/>
        <v>0</v>
      </c>
      <c r="D111" s="67">
        <f t="shared" si="60"/>
        <v>0</v>
      </c>
      <c r="E111" s="67">
        <f t="shared" si="32"/>
        <v>0</v>
      </c>
      <c r="F111" s="67">
        <f t="shared" si="61"/>
        <v>0</v>
      </c>
      <c r="G111" s="67">
        <f t="shared" si="33"/>
        <v>0</v>
      </c>
      <c r="H111" s="67">
        <f t="shared" si="62"/>
        <v>0</v>
      </c>
      <c r="I111" s="67">
        <f t="shared" si="34"/>
        <v>0</v>
      </c>
      <c r="J111" s="67">
        <f t="shared" si="35"/>
        <v>0</v>
      </c>
      <c r="K111" s="67">
        <f t="shared" si="36"/>
        <v>0</v>
      </c>
      <c r="L111" s="67">
        <f t="shared" si="63"/>
        <v>0</v>
      </c>
      <c r="M111" s="67">
        <f t="shared" si="37"/>
        <v>0</v>
      </c>
      <c r="N111" s="67">
        <f t="shared" si="38"/>
        <v>0</v>
      </c>
      <c r="O111" s="67">
        <f t="shared" si="39"/>
        <v>0</v>
      </c>
      <c r="P111" s="67">
        <f t="shared" si="40"/>
        <v>0</v>
      </c>
      <c r="Q111" s="67">
        <f t="shared" si="41"/>
        <v>0</v>
      </c>
      <c r="R111" s="67">
        <f t="shared" si="42"/>
        <v>0</v>
      </c>
      <c r="S111" s="67">
        <f t="shared" si="43"/>
        <v>0</v>
      </c>
      <c r="T111" s="67">
        <f t="shared" si="44"/>
        <v>0</v>
      </c>
      <c r="U111" s="67">
        <f t="shared" si="45"/>
        <v>0</v>
      </c>
      <c r="V111" s="67">
        <f t="shared" si="46"/>
        <v>0</v>
      </c>
      <c r="W111" s="67">
        <f t="shared" si="47"/>
        <v>0</v>
      </c>
      <c r="X111" s="67">
        <f t="shared" si="48"/>
        <v>0</v>
      </c>
      <c r="Y111" s="67">
        <f t="shared" si="49"/>
        <v>0</v>
      </c>
      <c r="Z111" s="67">
        <f t="shared" si="50"/>
        <v>0</v>
      </c>
      <c r="AA111" s="67">
        <f t="shared" si="51"/>
        <v>0</v>
      </c>
      <c r="AB111" s="67">
        <f t="shared" si="52"/>
        <v>0</v>
      </c>
      <c r="AC111" s="67">
        <f t="shared" si="53"/>
        <v>0</v>
      </c>
      <c r="AD111" s="67">
        <f t="shared" si="54"/>
        <v>0</v>
      </c>
      <c r="AE111" s="67">
        <f t="shared" si="55"/>
        <v>0</v>
      </c>
      <c r="AF111" s="67">
        <f t="shared" si="56"/>
        <v>0</v>
      </c>
      <c r="AG111" s="67">
        <f t="shared" si="57"/>
        <v>0</v>
      </c>
    </row>
    <row r="112" spans="1:33" x14ac:dyDescent="0.2">
      <c r="A112" s="66">
        <v>90</v>
      </c>
      <c r="B112" s="101">
        <f t="shared" si="58"/>
        <v>0</v>
      </c>
      <c r="C112" s="67">
        <f t="shared" si="59"/>
        <v>0</v>
      </c>
      <c r="D112" s="67">
        <f t="shared" si="60"/>
        <v>0</v>
      </c>
      <c r="E112" s="67">
        <f t="shared" si="32"/>
        <v>0</v>
      </c>
      <c r="F112" s="67">
        <f t="shared" si="61"/>
        <v>0</v>
      </c>
      <c r="G112" s="67">
        <f t="shared" si="33"/>
        <v>0</v>
      </c>
      <c r="H112" s="67">
        <f t="shared" si="62"/>
        <v>0</v>
      </c>
      <c r="I112" s="67">
        <f t="shared" si="34"/>
        <v>0</v>
      </c>
      <c r="J112" s="67">
        <f t="shared" si="35"/>
        <v>0</v>
      </c>
      <c r="K112" s="67">
        <f t="shared" si="36"/>
        <v>0</v>
      </c>
      <c r="L112" s="67">
        <f t="shared" si="63"/>
        <v>0</v>
      </c>
      <c r="M112" s="67">
        <f t="shared" si="37"/>
        <v>0</v>
      </c>
      <c r="N112" s="67">
        <f t="shared" si="38"/>
        <v>0</v>
      </c>
      <c r="O112" s="67">
        <f t="shared" si="39"/>
        <v>0</v>
      </c>
      <c r="P112" s="67">
        <f t="shared" si="40"/>
        <v>0</v>
      </c>
      <c r="Q112" s="67">
        <f t="shared" si="41"/>
        <v>0</v>
      </c>
      <c r="R112" s="67">
        <f t="shared" si="42"/>
        <v>0</v>
      </c>
      <c r="S112" s="67">
        <f t="shared" si="43"/>
        <v>0</v>
      </c>
      <c r="T112" s="67">
        <f t="shared" si="44"/>
        <v>0</v>
      </c>
      <c r="U112" s="67">
        <f t="shared" si="45"/>
        <v>0</v>
      </c>
      <c r="V112" s="67">
        <f t="shared" si="46"/>
        <v>0</v>
      </c>
      <c r="W112" s="67">
        <f t="shared" si="47"/>
        <v>0</v>
      </c>
      <c r="X112" s="67">
        <f t="shared" si="48"/>
        <v>0</v>
      </c>
      <c r="Y112" s="67">
        <f t="shared" si="49"/>
        <v>0</v>
      </c>
      <c r="Z112" s="67">
        <f t="shared" si="50"/>
        <v>0</v>
      </c>
      <c r="AA112" s="67">
        <f t="shared" si="51"/>
        <v>0</v>
      </c>
      <c r="AB112" s="67">
        <f t="shared" si="52"/>
        <v>0</v>
      </c>
      <c r="AC112" s="67">
        <f t="shared" si="53"/>
        <v>0</v>
      </c>
      <c r="AD112" s="67">
        <f t="shared" si="54"/>
        <v>0</v>
      </c>
      <c r="AE112" s="67">
        <f t="shared" si="55"/>
        <v>0</v>
      </c>
      <c r="AF112" s="67">
        <f t="shared" si="56"/>
        <v>0</v>
      </c>
      <c r="AG112" s="67">
        <f t="shared" si="57"/>
        <v>0</v>
      </c>
    </row>
    <row r="113" spans="1:33" x14ac:dyDescent="0.2">
      <c r="A113" s="66">
        <v>91</v>
      </c>
      <c r="B113" s="101">
        <f>IF((C112-$H$12-$C$19)&lt;=0,($H$12+(C112-$H$12)),($H$12+$C$19))</f>
        <v>0</v>
      </c>
      <c r="C113" s="67">
        <f t="shared" si="59"/>
        <v>0</v>
      </c>
      <c r="D113" s="67">
        <f t="shared" si="60"/>
        <v>0</v>
      </c>
      <c r="E113" s="67">
        <f t="shared" si="32"/>
        <v>0</v>
      </c>
      <c r="F113" s="67">
        <f t="shared" si="61"/>
        <v>0</v>
      </c>
      <c r="G113" s="67">
        <f t="shared" si="33"/>
        <v>0</v>
      </c>
      <c r="H113" s="67">
        <f t="shared" si="62"/>
        <v>0</v>
      </c>
      <c r="I113" s="67">
        <f t="shared" si="34"/>
        <v>0</v>
      </c>
      <c r="J113" s="67">
        <f t="shared" si="35"/>
        <v>0</v>
      </c>
      <c r="K113" s="67">
        <f t="shared" si="36"/>
        <v>0</v>
      </c>
      <c r="L113" s="67">
        <f t="shared" si="63"/>
        <v>0</v>
      </c>
      <c r="M113" s="67">
        <f t="shared" si="37"/>
        <v>0</v>
      </c>
      <c r="N113" s="67">
        <f t="shared" si="38"/>
        <v>0</v>
      </c>
      <c r="O113" s="67">
        <f t="shared" si="39"/>
        <v>0</v>
      </c>
      <c r="P113" s="67">
        <f t="shared" si="40"/>
        <v>0</v>
      </c>
      <c r="Q113" s="67">
        <f t="shared" si="41"/>
        <v>0</v>
      </c>
      <c r="R113" s="67">
        <f t="shared" si="42"/>
        <v>0</v>
      </c>
      <c r="S113" s="67">
        <f t="shared" si="43"/>
        <v>0</v>
      </c>
      <c r="T113" s="67">
        <f t="shared" si="44"/>
        <v>0</v>
      </c>
      <c r="U113" s="67">
        <f t="shared" si="45"/>
        <v>0</v>
      </c>
      <c r="V113" s="67">
        <f t="shared" si="46"/>
        <v>0</v>
      </c>
      <c r="W113" s="67">
        <f t="shared" si="47"/>
        <v>0</v>
      </c>
      <c r="X113" s="67">
        <f t="shared" si="48"/>
        <v>0</v>
      </c>
      <c r="Y113" s="67">
        <f t="shared" si="49"/>
        <v>0</v>
      </c>
      <c r="Z113" s="67">
        <f t="shared" si="50"/>
        <v>0</v>
      </c>
      <c r="AA113" s="67">
        <f t="shared" si="51"/>
        <v>0</v>
      </c>
      <c r="AB113" s="67">
        <f t="shared" si="52"/>
        <v>0</v>
      </c>
      <c r="AC113" s="67">
        <f t="shared" si="53"/>
        <v>0</v>
      </c>
      <c r="AD113" s="67">
        <f t="shared" si="54"/>
        <v>0</v>
      </c>
      <c r="AE113" s="67">
        <f t="shared" si="55"/>
        <v>0</v>
      </c>
      <c r="AF113" s="67">
        <f t="shared" si="56"/>
        <v>0</v>
      </c>
      <c r="AG113" s="67">
        <f t="shared" si="57"/>
        <v>0</v>
      </c>
    </row>
    <row r="114" spans="1:33" x14ac:dyDescent="0.2">
      <c r="A114" s="66">
        <v>92</v>
      </c>
      <c r="B114" s="101">
        <f t="shared" si="58"/>
        <v>0</v>
      </c>
      <c r="C114" s="67">
        <f t="shared" si="59"/>
        <v>0</v>
      </c>
      <c r="D114" s="67">
        <f t="shared" si="60"/>
        <v>0</v>
      </c>
      <c r="E114" s="67">
        <f t="shared" si="32"/>
        <v>0</v>
      </c>
      <c r="F114" s="67">
        <f t="shared" si="61"/>
        <v>0</v>
      </c>
      <c r="G114" s="67">
        <f t="shared" si="33"/>
        <v>0</v>
      </c>
      <c r="H114" s="67">
        <f t="shared" si="62"/>
        <v>0</v>
      </c>
      <c r="I114" s="67">
        <f t="shared" si="34"/>
        <v>0</v>
      </c>
      <c r="J114" s="67">
        <f t="shared" si="35"/>
        <v>0</v>
      </c>
      <c r="K114" s="67">
        <f t="shared" si="36"/>
        <v>0</v>
      </c>
      <c r="L114" s="67">
        <f t="shared" si="63"/>
        <v>0</v>
      </c>
      <c r="M114" s="67">
        <f t="shared" si="37"/>
        <v>0</v>
      </c>
      <c r="N114" s="67">
        <f t="shared" si="38"/>
        <v>0</v>
      </c>
      <c r="O114" s="67">
        <f t="shared" si="39"/>
        <v>0</v>
      </c>
      <c r="P114" s="67">
        <f t="shared" si="40"/>
        <v>0</v>
      </c>
      <c r="Q114" s="67">
        <f t="shared" si="41"/>
        <v>0</v>
      </c>
      <c r="R114" s="67">
        <f t="shared" si="42"/>
        <v>0</v>
      </c>
      <c r="S114" s="67">
        <f t="shared" si="43"/>
        <v>0</v>
      </c>
      <c r="T114" s="67">
        <f t="shared" si="44"/>
        <v>0</v>
      </c>
      <c r="U114" s="67">
        <f t="shared" si="45"/>
        <v>0</v>
      </c>
      <c r="V114" s="67">
        <f t="shared" si="46"/>
        <v>0</v>
      </c>
      <c r="W114" s="67">
        <f t="shared" si="47"/>
        <v>0</v>
      </c>
      <c r="X114" s="67">
        <f t="shared" si="48"/>
        <v>0</v>
      </c>
      <c r="Y114" s="67">
        <f t="shared" si="49"/>
        <v>0</v>
      </c>
      <c r="Z114" s="67">
        <f t="shared" si="50"/>
        <v>0</v>
      </c>
      <c r="AA114" s="67">
        <f t="shared" si="51"/>
        <v>0</v>
      </c>
      <c r="AB114" s="67">
        <f t="shared" si="52"/>
        <v>0</v>
      </c>
      <c r="AC114" s="67">
        <f t="shared" si="53"/>
        <v>0</v>
      </c>
      <c r="AD114" s="67">
        <f t="shared" si="54"/>
        <v>0</v>
      </c>
      <c r="AE114" s="67">
        <f t="shared" si="55"/>
        <v>0</v>
      </c>
      <c r="AF114" s="67">
        <f t="shared" si="56"/>
        <v>0</v>
      </c>
      <c r="AG114" s="67">
        <f t="shared" si="57"/>
        <v>0</v>
      </c>
    </row>
    <row r="115" spans="1:33" x14ac:dyDescent="0.2">
      <c r="A115" s="66">
        <v>93</v>
      </c>
      <c r="B115" s="101">
        <f t="shared" si="58"/>
        <v>0</v>
      </c>
      <c r="C115" s="67">
        <f t="shared" si="59"/>
        <v>0</v>
      </c>
      <c r="D115" s="67">
        <f t="shared" si="60"/>
        <v>0</v>
      </c>
      <c r="E115" s="67">
        <f t="shared" si="32"/>
        <v>0</v>
      </c>
      <c r="F115" s="67">
        <f t="shared" si="61"/>
        <v>0</v>
      </c>
      <c r="G115" s="67">
        <f t="shared" si="33"/>
        <v>0</v>
      </c>
      <c r="H115" s="67">
        <f t="shared" si="62"/>
        <v>0</v>
      </c>
      <c r="I115" s="67">
        <f t="shared" si="34"/>
        <v>0</v>
      </c>
      <c r="J115" s="67">
        <f t="shared" si="35"/>
        <v>0</v>
      </c>
      <c r="K115" s="67">
        <f t="shared" si="36"/>
        <v>0</v>
      </c>
      <c r="L115" s="67">
        <f t="shared" si="63"/>
        <v>0</v>
      </c>
      <c r="M115" s="67">
        <f t="shared" si="37"/>
        <v>0</v>
      </c>
      <c r="N115" s="67">
        <f t="shared" si="38"/>
        <v>0</v>
      </c>
      <c r="O115" s="67">
        <f t="shared" si="39"/>
        <v>0</v>
      </c>
      <c r="P115" s="67">
        <f t="shared" si="40"/>
        <v>0</v>
      </c>
      <c r="Q115" s="67">
        <f t="shared" si="41"/>
        <v>0</v>
      </c>
      <c r="R115" s="67">
        <f t="shared" si="42"/>
        <v>0</v>
      </c>
      <c r="S115" s="67">
        <f t="shared" si="43"/>
        <v>0</v>
      </c>
      <c r="T115" s="67">
        <f t="shared" si="44"/>
        <v>0</v>
      </c>
      <c r="U115" s="67">
        <f t="shared" si="45"/>
        <v>0</v>
      </c>
      <c r="V115" s="67">
        <f t="shared" si="46"/>
        <v>0</v>
      </c>
      <c r="W115" s="67">
        <f t="shared" si="47"/>
        <v>0</v>
      </c>
      <c r="X115" s="67">
        <f t="shared" si="48"/>
        <v>0</v>
      </c>
      <c r="Y115" s="67">
        <f t="shared" si="49"/>
        <v>0</v>
      </c>
      <c r="Z115" s="67">
        <f t="shared" si="50"/>
        <v>0</v>
      </c>
      <c r="AA115" s="67">
        <f t="shared" si="51"/>
        <v>0</v>
      </c>
      <c r="AB115" s="67">
        <f t="shared" si="52"/>
        <v>0</v>
      </c>
      <c r="AC115" s="67">
        <f t="shared" si="53"/>
        <v>0</v>
      </c>
      <c r="AD115" s="67">
        <f t="shared" si="54"/>
        <v>0</v>
      </c>
      <c r="AE115" s="67">
        <f t="shared" si="55"/>
        <v>0</v>
      </c>
      <c r="AF115" s="67">
        <f t="shared" si="56"/>
        <v>0</v>
      </c>
      <c r="AG115" s="67">
        <f t="shared" si="57"/>
        <v>0</v>
      </c>
    </row>
    <row r="116" spans="1:33" x14ac:dyDescent="0.2">
      <c r="A116" s="66">
        <v>94</v>
      </c>
      <c r="B116" s="101">
        <f t="shared" si="58"/>
        <v>0</v>
      </c>
      <c r="C116" s="67">
        <f t="shared" si="59"/>
        <v>0</v>
      </c>
      <c r="D116" s="67">
        <f t="shared" si="60"/>
        <v>0</v>
      </c>
      <c r="E116" s="67">
        <f t="shared" si="32"/>
        <v>0</v>
      </c>
      <c r="F116" s="67">
        <f t="shared" si="61"/>
        <v>0</v>
      </c>
      <c r="G116" s="67">
        <f t="shared" si="33"/>
        <v>0</v>
      </c>
      <c r="H116" s="67">
        <f t="shared" si="62"/>
        <v>0</v>
      </c>
      <c r="I116" s="67">
        <f t="shared" si="34"/>
        <v>0</v>
      </c>
      <c r="J116" s="67">
        <f t="shared" si="35"/>
        <v>0</v>
      </c>
      <c r="K116" s="67">
        <f t="shared" si="36"/>
        <v>0</v>
      </c>
      <c r="L116" s="67">
        <f t="shared" si="63"/>
        <v>0</v>
      </c>
      <c r="M116" s="67">
        <f t="shared" si="37"/>
        <v>0</v>
      </c>
      <c r="N116" s="67">
        <f t="shared" si="38"/>
        <v>0</v>
      </c>
      <c r="O116" s="67">
        <f t="shared" si="39"/>
        <v>0</v>
      </c>
      <c r="P116" s="67">
        <f t="shared" si="40"/>
        <v>0</v>
      </c>
      <c r="Q116" s="67">
        <f t="shared" si="41"/>
        <v>0</v>
      </c>
      <c r="R116" s="67">
        <f t="shared" si="42"/>
        <v>0</v>
      </c>
      <c r="S116" s="67">
        <f t="shared" si="43"/>
        <v>0</v>
      </c>
      <c r="T116" s="67">
        <f t="shared" si="44"/>
        <v>0</v>
      </c>
      <c r="U116" s="67">
        <f t="shared" si="45"/>
        <v>0</v>
      </c>
      <c r="V116" s="67">
        <f t="shared" si="46"/>
        <v>0</v>
      </c>
      <c r="W116" s="67">
        <f t="shared" si="47"/>
        <v>0</v>
      </c>
      <c r="X116" s="67">
        <f t="shared" si="48"/>
        <v>0</v>
      </c>
      <c r="Y116" s="67">
        <f t="shared" si="49"/>
        <v>0</v>
      </c>
      <c r="Z116" s="67">
        <f t="shared" si="50"/>
        <v>0</v>
      </c>
      <c r="AA116" s="67">
        <f t="shared" si="51"/>
        <v>0</v>
      </c>
      <c r="AB116" s="67">
        <f t="shared" si="52"/>
        <v>0</v>
      </c>
      <c r="AC116" s="67">
        <f t="shared" si="53"/>
        <v>0</v>
      </c>
      <c r="AD116" s="67">
        <f t="shared" si="54"/>
        <v>0</v>
      </c>
      <c r="AE116" s="67">
        <f t="shared" si="55"/>
        <v>0</v>
      </c>
      <c r="AF116" s="67">
        <f t="shared" si="56"/>
        <v>0</v>
      </c>
      <c r="AG116" s="67">
        <f t="shared" si="57"/>
        <v>0</v>
      </c>
    </row>
    <row r="117" spans="1:33" x14ac:dyDescent="0.2">
      <c r="A117" s="66">
        <v>95</v>
      </c>
      <c r="B117" s="101">
        <f t="shared" si="58"/>
        <v>0</v>
      </c>
      <c r="C117" s="67">
        <f t="shared" si="59"/>
        <v>0</v>
      </c>
      <c r="D117" s="67">
        <f t="shared" si="60"/>
        <v>0</v>
      </c>
      <c r="E117" s="67">
        <f t="shared" si="32"/>
        <v>0</v>
      </c>
      <c r="F117" s="67">
        <f t="shared" si="61"/>
        <v>0</v>
      </c>
      <c r="G117" s="67">
        <f t="shared" si="33"/>
        <v>0</v>
      </c>
      <c r="H117" s="67">
        <f t="shared" si="62"/>
        <v>0</v>
      </c>
      <c r="I117" s="67">
        <f t="shared" si="34"/>
        <v>0</v>
      </c>
      <c r="J117" s="67">
        <f t="shared" si="35"/>
        <v>0</v>
      </c>
      <c r="K117" s="67">
        <f t="shared" si="36"/>
        <v>0</v>
      </c>
      <c r="L117" s="67">
        <f t="shared" si="63"/>
        <v>0</v>
      </c>
      <c r="M117" s="67">
        <f t="shared" si="37"/>
        <v>0</v>
      </c>
      <c r="N117" s="67">
        <f t="shared" si="38"/>
        <v>0</v>
      </c>
      <c r="O117" s="67">
        <f t="shared" si="39"/>
        <v>0</v>
      </c>
      <c r="P117" s="67">
        <f t="shared" si="40"/>
        <v>0</v>
      </c>
      <c r="Q117" s="67">
        <f t="shared" si="41"/>
        <v>0</v>
      </c>
      <c r="R117" s="67">
        <f t="shared" si="42"/>
        <v>0</v>
      </c>
      <c r="S117" s="67">
        <f t="shared" si="43"/>
        <v>0</v>
      </c>
      <c r="T117" s="67">
        <f t="shared" si="44"/>
        <v>0</v>
      </c>
      <c r="U117" s="67">
        <f t="shared" si="45"/>
        <v>0</v>
      </c>
      <c r="V117" s="67">
        <f t="shared" si="46"/>
        <v>0</v>
      </c>
      <c r="W117" s="67">
        <f t="shared" si="47"/>
        <v>0</v>
      </c>
      <c r="X117" s="67">
        <f t="shared" si="48"/>
        <v>0</v>
      </c>
      <c r="Y117" s="67">
        <f t="shared" si="49"/>
        <v>0</v>
      </c>
      <c r="Z117" s="67">
        <f t="shared" si="50"/>
        <v>0</v>
      </c>
      <c r="AA117" s="67">
        <f t="shared" si="51"/>
        <v>0</v>
      </c>
      <c r="AB117" s="67">
        <f t="shared" si="52"/>
        <v>0</v>
      </c>
      <c r="AC117" s="67">
        <f t="shared" si="53"/>
        <v>0</v>
      </c>
      <c r="AD117" s="67">
        <f t="shared" si="54"/>
        <v>0</v>
      </c>
      <c r="AE117" s="67">
        <f t="shared" si="55"/>
        <v>0</v>
      </c>
      <c r="AF117" s="67">
        <f t="shared" si="56"/>
        <v>0</v>
      </c>
      <c r="AG117" s="67">
        <f t="shared" si="57"/>
        <v>0</v>
      </c>
    </row>
    <row r="118" spans="1:33" x14ac:dyDescent="0.2">
      <c r="A118" s="66">
        <v>96</v>
      </c>
      <c r="B118" s="101">
        <f t="shared" si="58"/>
        <v>0</v>
      </c>
      <c r="C118" s="67">
        <f t="shared" si="59"/>
        <v>0</v>
      </c>
      <c r="D118" s="67">
        <f t="shared" si="60"/>
        <v>0</v>
      </c>
      <c r="E118" s="67">
        <f t="shared" si="32"/>
        <v>0</v>
      </c>
      <c r="F118" s="67">
        <f t="shared" si="61"/>
        <v>0</v>
      </c>
      <c r="G118" s="67">
        <f t="shared" si="33"/>
        <v>0</v>
      </c>
      <c r="H118" s="67">
        <f t="shared" si="62"/>
        <v>0</v>
      </c>
      <c r="I118" s="67">
        <f t="shared" si="34"/>
        <v>0</v>
      </c>
      <c r="J118" s="67">
        <f t="shared" si="35"/>
        <v>0</v>
      </c>
      <c r="K118" s="67">
        <f t="shared" si="36"/>
        <v>0</v>
      </c>
      <c r="L118" s="67">
        <f t="shared" si="63"/>
        <v>0</v>
      </c>
      <c r="M118" s="67">
        <f t="shared" si="37"/>
        <v>0</v>
      </c>
      <c r="N118" s="67">
        <f t="shared" si="38"/>
        <v>0</v>
      </c>
      <c r="O118" s="67">
        <f t="shared" si="39"/>
        <v>0</v>
      </c>
      <c r="P118" s="67">
        <f t="shared" si="40"/>
        <v>0</v>
      </c>
      <c r="Q118" s="67">
        <f t="shared" si="41"/>
        <v>0</v>
      </c>
      <c r="R118" s="67">
        <f t="shared" si="42"/>
        <v>0</v>
      </c>
      <c r="S118" s="67">
        <f t="shared" si="43"/>
        <v>0</v>
      </c>
      <c r="T118" s="67">
        <f t="shared" si="44"/>
        <v>0</v>
      </c>
      <c r="U118" s="67">
        <f t="shared" si="45"/>
        <v>0</v>
      </c>
      <c r="V118" s="67">
        <f t="shared" si="46"/>
        <v>0</v>
      </c>
      <c r="W118" s="67">
        <f t="shared" si="47"/>
        <v>0</v>
      </c>
      <c r="X118" s="67">
        <f t="shared" si="48"/>
        <v>0</v>
      </c>
      <c r="Y118" s="67">
        <f t="shared" si="49"/>
        <v>0</v>
      </c>
      <c r="Z118" s="67">
        <f t="shared" si="50"/>
        <v>0</v>
      </c>
      <c r="AA118" s="67">
        <f t="shared" si="51"/>
        <v>0</v>
      </c>
      <c r="AB118" s="67">
        <f t="shared" si="52"/>
        <v>0</v>
      </c>
      <c r="AC118" s="67">
        <f t="shared" si="53"/>
        <v>0</v>
      </c>
      <c r="AD118" s="67">
        <f t="shared" si="54"/>
        <v>0</v>
      </c>
      <c r="AE118" s="67">
        <f t="shared" si="55"/>
        <v>0</v>
      </c>
      <c r="AF118" s="67">
        <f t="shared" si="56"/>
        <v>0</v>
      </c>
      <c r="AG118" s="67">
        <f t="shared" si="57"/>
        <v>0</v>
      </c>
    </row>
    <row r="119" spans="1:33" x14ac:dyDescent="0.2">
      <c r="A119" s="66">
        <v>97</v>
      </c>
      <c r="B119" s="101">
        <f t="shared" si="58"/>
        <v>0</v>
      </c>
      <c r="C119" s="67">
        <f t="shared" si="59"/>
        <v>0</v>
      </c>
      <c r="D119" s="67">
        <f t="shared" si="60"/>
        <v>0</v>
      </c>
      <c r="E119" s="67">
        <f t="shared" si="32"/>
        <v>0</v>
      </c>
      <c r="F119" s="67">
        <f t="shared" si="61"/>
        <v>0</v>
      </c>
      <c r="G119" s="67">
        <f t="shared" si="33"/>
        <v>0</v>
      </c>
      <c r="H119" s="67">
        <f t="shared" si="62"/>
        <v>0</v>
      </c>
      <c r="I119" s="67">
        <f t="shared" si="34"/>
        <v>0</v>
      </c>
      <c r="J119" s="67">
        <f t="shared" si="35"/>
        <v>0</v>
      </c>
      <c r="K119" s="67">
        <f t="shared" si="36"/>
        <v>0</v>
      </c>
      <c r="L119" s="67">
        <f t="shared" si="63"/>
        <v>0</v>
      </c>
      <c r="M119" s="67">
        <f t="shared" si="37"/>
        <v>0</v>
      </c>
      <c r="N119" s="67">
        <f t="shared" si="38"/>
        <v>0</v>
      </c>
      <c r="O119" s="67">
        <f t="shared" si="39"/>
        <v>0</v>
      </c>
      <c r="P119" s="67">
        <f t="shared" si="40"/>
        <v>0</v>
      </c>
      <c r="Q119" s="67">
        <f t="shared" si="41"/>
        <v>0</v>
      </c>
      <c r="R119" s="67">
        <f t="shared" si="42"/>
        <v>0</v>
      </c>
      <c r="S119" s="67">
        <f t="shared" si="43"/>
        <v>0</v>
      </c>
      <c r="T119" s="67">
        <f t="shared" si="44"/>
        <v>0</v>
      </c>
      <c r="U119" s="67">
        <f t="shared" si="45"/>
        <v>0</v>
      </c>
      <c r="V119" s="67">
        <f t="shared" si="46"/>
        <v>0</v>
      </c>
      <c r="W119" s="67">
        <f t="shared" si="47"/>
        <v>0</v>
      </c>
      <c r="X119" s="67">
        <f t="shared" si="48"/>
        <v>0</v>
      </c>
      <c r="Y119" s="67">
        <f t="shared" si="49"/>
        <v>0</v>
      </c>
      <c r="Z119" s="67">
        <f t="shared" si="50"/>
        <v>0</v>
      </c>
      <c r="AA119" s="67">
        <f t="shared" si="51"/>
        <v>0</v>
      </c>
      <c r="AB119" s="67">
        <f t="shared" si="52"/>
        <v>0</v>
      </c>
      <c r="AC119" s="67">
        <f t="shared" si="53"/>
        <v>0</v>
      </c>
      <c r="AD119" s="67">
        <f t="shared" si="54"/>
        <v>0</v>
      </c>
      <c r="AE119" s="67">
        <f t="shared" si="55"/>
        <v>0</v>
      </c>
      <c r="AF119" s="67">
        <f t="shared" si="56"/>
        <v>0</v>
      </c>
      <c r="AG119" s="67">
        <f t="shared" si="57"/>
        <v>0</v>
      </c>
    </row>
    <row r="120" spans="1:33" x14ac:dyDescent="0.2">
      <c r="A120" s="66">
        <v>98</v>
      </c>
      <c r="B120" s="101">
        <f t="shared" si="58"/>
        <v>0</v>
      </c>
      <c r="C120" s="67">
        <f t="shared" si="59"/>
        <v>0</v>
      </c>
      <c r="D120" s="67">
        <f t="shared" si="60"/>
        <v>0</v>
      </c>
      <c r="E120" s="67">
        <f t="shared" si="32"/>
        <v>0</v>
      </c>
      <c r="F120" s="67">
        <f t="shared" si="61"/>
        <v>0</v>
      </c>
      <c r="G120" s="67">
        <f t="shared" si="33"/>
        <v>0</v>
      </c>
      <c r="H120" s="67">
        <f t="shared" si="62"/>
        <v>0</v>
      </c>
      <c r="I120" s="67">
        <f t="shared" si="34"/>
        <v>0</v>
      </c>
      <c r="J120" s="67">
        <f t="shared" si="35"/>
        <v>0</v>
      </c>
      <c r="K120" s="67">
        <f t="shared" si="36"/>
        <v>0</v>
      </c>
      <c r="L120" s="67">
        <f t="shared" si="63"/>
        <v>0</v>
      </c>
      <c r="M120" s="67">
        <f t="shared" si="37"/>
        <v>0</v>
      </c>
      <c r="N120" s="67">
        <f t="shared" si="38"/>
        <v>0</v>
      </c>
      <c r="O120" s="67">
        <f t="shared" si="39"/>
        <v>0</v>
      </c>
      <c r="P120" s="67">
        <f t="shared" si="40"/>
        <v>0</v>
      </c>
      <c r="Q120" s="67">
        <f t="shared" si="41"/>
        <v>0</v>
      </c>
      <c r="R120" s="67">
        <f t="shared" si="42"/>
        <v>0</v>
      </c>
      <c r="S120" s="67">
        <f t="shared" si="43"/>
        <v>0</v>
      </c>
      <c r="T120" s="67">
        <f t="shared" si="44"/>
        <v>0</v>
      </c>
      <c r="U120" s="67">
        <f t="shared" si="45"/>
        <v>0</v>
      </c>
      <c r="V120" s="67">
        <f t="shared" si="46"/>
        <v>0</v>
      </c>
      <c r="W120" s="67">
        <f t="shared" si="47"/>
        <v>0</v>
      </c>
      <c r="X120" s="67">
        <f t="shared" si="48"/>
        <v>0</v>
      </c>
      <c r="Y120" s="67">
        <f t="shared" si="49"/>
        <v>0</v>
      </c>
      <c r="Z120" s="67">
        <f t="shared" si="50"/>
        <v>0</v>
      </c>
      <c r="AA120" s="67">
        <f t="shared" si="51"/>
        <v>0</v>
      </c>
      <c r="AB120" s="67">
        <f t="shared" si="52"/>
        <v>0</v>
      </c>
      <c r="AC120" s="67">
        <f t="shared" si="53"/>
        <v>0</v>
      </c>
      <c r="AD120" s="67">
        <f t="shared" si="54"/>
        <v>0</v>
      </c>
      <c r="AE120" s="67">
        <f t="shared" si="55"/>
        <v>0</v>
      </c>
      <c r="AF120" s="67">
        <f t="shared" si="56"/>
        <v>0</v>
      </c>
      <c r="AG120" s="67">
        <f t="shared" si="57"/>
        <v>0</v>
      </c>
    </row>
    <row r="121" spans="1:33" x14ac:dyDescent="0.2">
      <c r="A121" s="66">
        <v>99</v>
      </c>
      <c r="B121" s="101">
        <f t="shared" si="58"/>
        <v>0</v>
      </c>
      <c r="C121" s="67">
        <f t="shared" si="59"/>
        <v>0</v>
      </c>
      <c r="D121" s="67">
        <f t="shared" si="60"/>
        <v>0</v>
      </c>
      <c r="E121" s="67">
        <f t="shared" si="32"/>
        <v>0</v>
      </c>
      <c r="F121" s="67">
        <f t="shared" si="61"/>
        <v>0</v>
      </c>
      <c r="G121" s="67">
        <f t="shared" si="33"/>
        <v>0</v>
      </c>
      <c r="H121" s="67">
        <f t="shared" si="62"/>
        <v>0</v>
      </c>
      <c r="I121" s="67">
        <f t="shared" si="34"/>
        <v>0</v>
      </c>
      <c r="J121" s="67">
        <f t="shared" si="35"/>
        <v>0</v>
      </c>
      <c r="K121" s="67">
        <f t="shared" si="36"/>
        <v>0</v>
      </c>
      <c r="L121" s="67">
        <f t="shared" si="63"/>
        <v>0</v>
      </c>
      <c r="M121" s="67">
        <f t="shared" si="37"/>
        <v>0</v>
      </c>
      <c r="N121" s="67">
        <f t="shared" si="38"/>
        <v>0</v>
      </c>
      <c r="O121" s="67">
        <f t="shared" si="39"/>
        <v>0</v>
      </c>
      <c r="P121" s="67">
        <f t="shared" si="40"/>
        <v>0</v>
      </c>
      <c r="Q121" s="67">
        <f t="shared" si="41"/>
        <v>0</v>
      </c>
      <c r="R121" s="67">
        <f t="shared" si="42"/>
        <v>0</v>
      </c>
      <c r="S121" s="67">
        <f t="shared" si="43"/>
        <v>0</v>
      </c>
      <c r="T121" s="67">
        <f t="shared" si="44"/>
        <v>0</v>
      </c>
      <c r="U121" s="67">
        <f t="shared" si="45"/>
        <v>0</v>
      </c>
      <c r="V121" s="67">
        <f t="shared" si="46"/>
        <v>0</v>
      </c>
      <c r="W121" s="67">
        <f t="shared" si="47"/>
        <v>0</v>
      </c>
      <c r="X121" s="67">
        <f t="shared" si="48"/>
        <v>0</v>
      </c>
      <c r="Y121" s="67">
        <f t="shared" si="49"/>
        <v>0</v>
      </c>
      <c r="Z121" s="67">
        <f t="shared" si="50"/>
        <v>0</v>
      </c>
      <c r="AA121" s="67">
        <f t="shared" si="51"/>
        <v>0</v>
      </c>
      <c r="AB121" s="67">
        <f t="shared" si="52"/>
        <v>0</v>
      </c>
      <c r="AC121" s="67">
        <f t="shared" si="53"/>
        <v>0</v>
      </c>
      <c r="AD121" s="67">
        <f t="shared" si="54"/>
        <v>0</v>
      </c>
      <c r="AE121" s="67">
        <f t="shared" si="55"/>
        <v>0</v>
      </c>
      <c r="AF121" s="67">
        <f t="shared" si="56"/>
        <v>0</v>
      </c>
      <c r="AG121" s="67">
        <f t="shared" si="57"/>
        <v>0</v>
      </c>
    </row>
    <row r="122" spans="1:33" x14ac:dyDescent="0.2">
      <c r="A122" s="66">
        <v>100</v>
      </c>
      <c r="B122" s="101">
        <f t="shared" si="58"/>
        <v>0</v>
      </c>
      <c r="C122" s="67">
        <f t="shared" si="59"/>
        <v>0</v>
      </c>
      <c r="D122" s="67">
        <f t="shared" si="60"/>
        <v>0</v>
      </c>
      <c r="E122" s="67">
        <f t="shared" si="32"/>
        <v>0</v>
      </c>
      <c r="F122" s="67">
        <f t="shared" si="61"/>
        <v>0</v>
      </c>
      <c r="G122" s="67">
        <f t="shared" si="33"/>
        <v>0</v>
      </c>
      <c r="H122" s="67">
        <f t="shared" si="62"/>
        <v>0</v>
      </c>
      <c r="I122" s="67">
        <f t="shared" si="34"/>
        <v>0</v>
      </c>
      <c r="J122" s="67">
        <f t="shared" si="35"/>
        <v>0</v>
      </c>
      <c r="K122" s="67">
        <f t="shared" si="36"/>
        <v>0</v>
      </c>
      <c r="L122" s="67">
        <f t="shared" si="63"/>
        <v>0</v>
      </c>
      <c r="M122" s="67">
        <f t="shared" si="37"/>
        <v>0</v>
      </c>
      <c r="N122" s="67">
        <f t="shared" si="38"/>
        <v>0</v>
      </c>
      <c r="O122" s="67">
        <f t="shared" si="39"/>
        <v>0</v>
      </c>
      <c r="P122" s="67">
        <f t="shared" si="40"/>
        <v>0</v>
      </c>
      <c r="Q122" s="67">
        <f t="shared" si="41"/>
        <v>0</v>
      </c>
      <c r="R122" s="67">
        <f t="shared" si="42"/>
        <v>0</v>
      </c>
      <c r="S122" s="67">
        <f t="shared" si="43"/>
        <v>0</v>
      </c>
      <c r="T122" s="67">
        <f t="shared" si="44"/>
        <v>0</v>
      </c>
      <c r="U122" s="67">
        <f t="shared" si="45"/>
        <v>0</v>
      </c>
      <c r="V122" s="67">
        <f t="shared" si="46"/>
        <v>0</v>
      </c>
      <c r="W122" s="67">
        <f t="shared" si="47"/>
        <v>0</v>
      </c>
      <c r="X122" s="67">
        <f t="shared" si="48"/>
        <v>0</v>
      </c>
      <c r="Y122" s="67">
        <f t="shared" si="49"/>
        <v>0</v>
      </c>
      <c r="Z122" s="67">
        <f t="shared" si="50"/>
        <v>0</v>
      </c>
      <c r="AA122" s="67">
        <f t="shared" si="51"/>
        <v>0</v>
      </c>
      <c r="AB122" s="67">
        <f t="shared" si="52"/>
        <v>0</v>
      </c>
      <c r="AC122" s="67">
        <f t="shared" si="53"/>
        <v>0</v>
      </c>
      <c r="AD122" s="67">
        <f t="shared" si="54"/>
        <v>0</v>
      </c>
      <c r="AE122" s="67">
        <f t="shared" si="55"/>
        <v>0</v>
      </c>
      <c r="AF122" s="67">
        <f t="shared" si="56"/>
        <v>0</v>
      </c>
      <c r="AG122" s="67">
        <f t="shared" si="57"/>
        <v>0</v>
      </c>
    </row>
    <row r="123" spans="1:33" x14ac:dyDescent="0.2">
      <c r="A123" s="66">
        <v>101</v>
      </c>
      <c r="B123" s="101">
        <f t="shared" si="58"/>
        <v>0</v>
      </c>
      <c r="C123" s="67">
        <f t="shared" si="59"/>
        <v>0</v>
      </c>
      <c r="D123" s="67">
        <f t="shared" si="60"/>
        <v>0</v>
      </c>
      <c r="E123" s="67">
        <f t="shared" si="32"/>
        <v>0</v>
      </c>
      <c r="F123" s="67">
        <f t="shared" si="61"/>
        <v>0</v>
      </c>
      <c r="G123" s="67">
        <f t="shared" si="33"/>
        <v>0</v>
      </c>
      <c r="H123" s="67">
        <f t="shared" si="62"/>
        <v>0</v>
      </c>
      <c r="I123" s="67">
        <f t="shared" si="34"/>
        <v>0</v>
      </c>
      <c r="J123" s="67">
        <f t="shared" si="35"/>
        <v>0</v>
      </c>
      <c r="K123" s="67">
        <f t="shared" si="36"/>
        <v>0</v>
      </c>
      <c r="L123" s="67">
        <f t="shared" si="63"/>
        <v>0</v>
      </c>
      <c r="M123" s="67">
        <f t="shared" si="37"/>
        <v>0</v>
      </c>
      <c r="N123" s="67">
        <f t="shared" si="38"/>
        <v>0</v>
      </c>
      <c r="O123" s="67">
        <f t="shared" si="39"/>
        <v>0</v>
      </c>
      <c r="P123" s="67">
        <f t="shared" si="40"/>
        <v>0</v>
      </c>
      <c r="Q123" s="67">
        <f t="shared" si="41"/>
        <v>0</v>
      </c>
      <c r="R123" s="67">
        <f t="shared" si="42"/>
        <v>0</v>
      </c>
      <c r="S123" s="67">
        <f t="shared" si="43"/>
        <v>0</v>
      </c>
      <c r="T123" s="67">
        <f t="shared" si="44"/>
        <v>0</v>
      </c>
      <c r="U123" s="67">
        <f t="shared" si="45"/>
        <v>0</v>
      </c>
      <c r="V123" s="67">
        <f t="shared" si="46"/>
        <v>0</v>
      </c>
      <c r="W123" s="67">
        <f t="shared" si="47"/>
        <v>0</v>
      </c>
      <c r="X123" s="67">
        <f t="shared" si="48"/>
        <v>0</v>
      </c>
      <c r="Y123" s="67">
        <f t="shared" si="49"/>
        <v>0</v>
      </c>
      <c r="Z123" s="67">
        <f t="shared" si="50"/>
        <v>0</v>
      </c>
      <c r="AA123" s="67">
        <f t="shared" si="51"/>
        <v>0</v>
      </c>
      <c r="AB123" s="67">
        <f t="shared" si="52"/>
        <v>0</v>
      </c>
      <c r="AC123" s="67">
        <f t="shared" si="53"/>
        <v>0</v>
      </c>
      <c r="AD123" s="67">
        <f t="shared" si="54"/>
        <v>0</v>
      </c>
      <c r="AE123" s="67">
        <f t="shared" si="55"/>
        <v>0</v>
      </c>
      <c r="AF123" s="67">
        <f t="shared" si="56"/>
        <v>0</v>
      </c>
      <c r="AG123" s="67">
        <f t="shared" si="57"/>
        <v>0</v>
      </c>
    </row>
    <row r="124" spans="1:33" x14ac:dyDescent="0.2">
      <c r="A124" s="66">
        <v>102</v>
      </c>
      <c r="B124" s="101">
        <f t="shared" si="58"/>
        <v>0</v>
      </c>
      <c r="C124" s="67">
        <f t="shared" si="59"/>
        <v>0</v>
      </c>
      <c r="D124" s="67">
        <f t="shared" si="60"/>
        <v>0</v>
      </c>
      <c r="E124" s="67">
        <f t="shared" si="32"/>
        <v>0</v>
      </c>
      <c r="F124" s="67">
        <f t="shared" si="61"/>
        <v>0</v>
      </c>
      <c r="G124" s="67">
        <f t="shared" si="33"/>
        <v>0</v>
      </c>
      <c r="H124" s="67">
        <f t="shared" si="62"/>
        <v>0</v>
      </c>
      <c r="I124" s="67">
        <f t="shared" si="34"/>
        <v>0</v>
      </c>
      <c r="J124" s="67">
        <f t="shared" si="35"/>
        <v>0</v>
      </c>
      <c r="K124" s="67">
        <f t="shared" si="36"/>
        <v>0</v>
      </c>
      <c r="L124" s="67">
        <f t="shared" si="63"/>
        <v>0</v>
      </c>
      <c r="M124" s="67">
        <f t="shared" si="37"/>
        <v>0</v>
      </c>
      <c r="N124" s="67">
        <f t="shared" si="38"/>
        <v>0</v>
      </c>
      <c r="O124" s="67">
        <f t="shared" si="39"/>
        <v>0</v>
      </c>
      <c r="P124" s="67">
        <f t="shared" si="40"/>
        <v>0</v>
      </c>
      <c r="Q124" s="67">
        <f t="shared" si="41"/>
        <v>0</v>
      </c>
      <c r="R124" s="67">
        <f t="shared" si="42"/>
        <v>0</v>
      </c>
      <c r="S124" s="67">
        <f t="shared" si="43"/>
        <v>0</v>
      </c>
      <c r="T124" s="67">
        <f t="shared" si="44"/>
        <v>0</v>
      </c>
      <c r="U124" s="67">
        <f t="shared" si="45"/>
        <v>0</v>
      </c>
      <c r="V124" s="67">
        <f t="shared" si="46"/>
        <v>0</v>
      </c>
      <c r="W124" s="67">
        <f t="shared" si="47"/>
        <v>0</v>
      </c>
      <c r="X124" s="67">
        <f t="shared" si="48"/>
        <v>0</v>
      </c>
      <c r="Y124" s="67">
        <f t="shared" si="49"/>
        <v>0</v>
      </c>
      <c r="Z124" s="67">
        <f t="shared" si="50"/>
        <v>0</v>
      </c>
      <c r="AA124" s="67">
        <f t="shared" si="51"/>
        <v>0</v>
      </c>
      <c r="AB124" s="67">
        <f t="shared" si="52"/>
        <v>0</v>
      </c>
      <c r="AC124" s="67">
        <f t="shared" si="53"/>
        <v>0</v>
      </c>
      <c r="AD124" s="67">
        <f t="shared" si="54"/>
        <v>0</v>
      </c>
      <c r="AE124" s="67">
        <f t="shared" si="55"/>
        <v>0</v>
      </c>
      <c r="AF124" s="67">
        <f t="shared" si="56"/>
        <v>0</v>
      </c>
      <c r="AG124" s="67">
        <f t="shared" si="57"/>
        <v>0</v>
      </c>
    </row>
    <row r="125" spans="1:33" x14ac:dyDescent="0.2">
      <c r="A125" s="66">
        <v>103</v>
      </c>
      <c r="B125" s="101">
        <f t="shared" si="58"/>
        <v>0</v>
      </c>
      <c r="C125" s="67">
        <f t="shared" si="59"/>
        <v>0</v>
      </c>
      <c r="D125" s="67">
        <f t="shared" si="60"/>
        <v>0</v>
      </c>
      <c r="E125" s="67">
        <f t="shared" si="32"/>
        <v>0</v>
      </c>
      <c r="F125" s="67">
        <f t="shared" si="61"/>
        <v>0</v>
      </c>
      <c r="G125" s="67">
        <f t="shared" si="33"/>
        <v>0</v>
      </c>
      <c r="H125" s="67">
        <f t="shared" si="62"/>
        <v>0</v>
      </c>
      <c r="I125" s="67">
        <f t="shared" si="34"/>
        <v>0</v>
      </c>
      <c r="J125" s="67">
        <f t="shared" si="35"/>
        <v>0</v>
      </c>
      <c r="K125" s="67">
        <f t="shared" si="36"/>
        <v>0</v>
      </c>
      <c r="L125" s="67">
        <f t="shared" si="63"/>
        <v>0</v>
      </c>
      <c r="M125" s="67">
        <f t="shared" si="37"/>
        <v>0</v>
      </c>
      <c r="N125" s="67">
        <f t="shared" si="38"/>
        <v>0</v>
      </c>
      <c r="O125" s="67">
        <f t="shared" si="39"/>
        <v>0</v>
      </c>
      <c r="P125" s="67">
        <f t="shared" si="40"/>
        <v>0</v>
      </c>
      <c r="Q125" s="67">
        <f t="shared" si="41"/>
        <v>0</v>
      </c>
      <c r="R125" s="67">
        <f t="shared" si="42"/>
        <v>0</v>
      </c>
      <c r="S125" s="67">
        <f t="shared" si="43"/>
        <v>0</v>
      </c>
      <c r="T125" s="67">
        <f t="shared" si="44"/>
        <v>0</v>
      </c>
      <c r="U125" s="67">
        <f t="shared" si="45"/>
        <v>0</v>
      </c>
      <c r="V125" s="67">
        <f t="shared" si="46"/>
        <v>0</v>
      </c>
      <c r="W125" s="67">
        <f t="shared" si="47"/>
        <v>0</v>
      </c>
      <c r="X125" s="67">
        <f t="shared" si="48"/>
        <v>0</v>
      </c>
      <c r="Y125" s="67">
        <f t="shared" si="49"/>
        <v>0</v>
      </c>
      <c r="Z125" s="67">
        <f t="shared" si="50"/>
        <v>0</v>
      </c>
      <c r="AA125" s="67">
        <f t="shared" si="51"/>
        <v>0</v>
      </c>
      <c r="AB125" s="67">
        <f t="shared" si="52"/>
        <v>0</v>
      </c>
      <c r="AC125" s="67">
        <f t="shared" si="53"/>
        <v>0</v>
      </c>
      <c r="AD125" s="67">
        <f t="shared" si="54"/>
        <v>0</v>
      </c>
      <c r="AE125" s="67">
        <f t="shared" si="55"/>
        <v>0</v>
      </c>
      <c r="AF125" s="67">
        <f t="shared" si="56"/>
        <v>0</v>
      </c>
      <c r="AG125" s="67">
        <f t="shared" si="57"/>
        <v>0</v>
      </c>
    </row>
    <row r="126" spans="1:33" x14ac:dyDescent="0.2">
      <c r="A126" s="66">
        <v>104</v>
      </c>
      <c r="B126" s="101">
        <f t="shared" si="58"/>
        <v>0</v>
      </c>
      <c r="C126" s="67">
        <f t="shared" si="59"/>
        <v>0</v>
      </c>
      <c r="D126" s="67">
        <f t="shared" si="60"/>
        <v>0</v>
      </c>
      <c r="E126" s="67">
        <f t="shared" si="32"/>
        <v>0</v>
      </c>
      <c r="F126" s="67">
        <f t="shared" si="61"/>
        <v>0</v>
      </c>
      <c r="G126" s="67">
        <f t="shared" si="33"/>
        <v>0</v>
      </c>
      <c r="H126" s="67">
        <f t="shared" si="62"/>
        <v>0</v>
      </c>
      <c r="I126" s="67">
        <f t="shared" si="34"/>
        <v>0</v>
      </c>
      <c r="J126" s="67">
        <f t="shared" si="35"/>
        <v>0</v>
      </c>
      <c r="K126" s="67">
        <f t="shared" si="36"/>
        <v>0</v>
      </c>
      <c r="L126" s="67">
        <f t="shared" si="63"/>
        <v>0</v>
      </c>
      <c r="M126" s="67">
        <f t="shared" si="37"/>
        <v>0</v>
      </c>
      <c r="N126" s="67">
        <f t="shared" si="38"/>
        <v>0</v>
      </c>
      <c r="O126" s="67">
        <f t="shared" si="39"/>
        <v>0</v>
      </c>
      <c r="P126" s="67">
        <f t="shared" si="40"/>
        <v>0</v>
      </c>
      <c r="Q126" s="67">
        <f t="shared" si="41"/>
        <v>0</v>
      </c>
      <c r="R126" s="67">
        <f t="shared" si="42"/>
        <v>0</v>
      </c>
      <c r="S126" s="67">
        <f t="shared" si="43"/>
        <v>0</v>
      </c>
      <c r="T126" s="67">
        <f t="shared" si="44"/>
        <v>0</v>
      </c>
      <c r="U126" s="67">
        <f t="shared" si="45"/>
        <v>0</v>
      </c>
      <c r="V126" s="67">
        <f t="shared" si="46"/>
        <v>0</v>
      </c>
      <c r="W126" s="67">
        <f t="shared" si="47"/>
        <v>0</v>
      </c>
      <c r="X126" s="67">
        <f t="shared" si="48"/>
        <v>0</v>
      </c>
      <c r="Y126" s="67">
        <f t="shared" si="49"/>
        <v>0</v>
      </c>
      <c r="Z126" s="67">
        <f t="shared" si="50"/>
        <v>0</v>
      </c>
      <c r="AA126" s="67">
        <f t="shared" si="51"/>
        <v>0</v>
      </c>
      <c r="AB126" s="67">
        <f t="shared" si="52"/>
        <v>0</v>
      </c>
      <c r="AC126" s="67">
        <f t="shared" si="53"/>
        <v>0</v>
      </c>
      <c r="AD126" s="67">
        <f t="shared" si="54"/>
        <v>0</v>
      </c>
      <c r="AE126" s="67">
        <f t="shared" si="55"/>
        <v>0</v>
      </c>
      <c r="AF126" s="67">
        <f t="shared" si="56"/>
        <v>0</v>
      </c>
      <c r="AG126" s="67">
        <f t="shared" si="57"/>
        <v>0</v>
      </c>
    </row>
    <row r="127" spans="1:33" x14ac:dyDescent="0.2">
      <c r="A127" s="66">
        <v>105</v>
      </c>
      <c r="B127" s="101">
        <f t="shared" si="58"/>
        <v>0</v>
      </c>
      <c r="C127" s="67">
        <f t="shared" si="59"/>
        <v>0</v>
      </c>
      <c r="D127" s="67">
        <f t="shared" si="60"/>
        <v>0</v>
      </c>
      <c r="E127" s="67">
        <f t="shared" si="32"/>
        <v>0</v>
      </c>
      <c r="F127" s="67">
        <f t="shared" si="61"/>
        <v>0</v>
      </c>
      <c r="G127" s="67">
        <f t="shared" si="33"/>
        <v>0</v>
      </c>
      <c r="H127" s="67">
        <f t="shared" si="62"/>
        <v>0</v>
      </c>
      <c r="I127" s="67">
        <f t="shared" si="34"/>
        <v>0</v>
      </c>
      <c r="J127" s="67">
        <f t="shared" si="35"/>
        <v>0</v>
      </c>
      <c r="K127" s="67">
        <f t="shared" si="36"/>
        <v>0</v>
      </c>
      <c r="L127" s="67">
        <f t="shared" si="63"/>
        <v>0</v>
      </c>
      <c r="M127" s="67">
        <f t="shared" si="37"/>
        <v>0</v>
      </c>
      <c r="N127" s="67">
        <f t="shared" si="38"/>
        <v>0</v>
      </c>
      <c r="O127" s="67">
        <f t="shared" si="39"/>
        <v>0</v>
      </c>
      <c r="P127" s="67">
        <f t="shared" si="40"/>
        <v>0</v>
      </c>
      <c r="Q127" s="67">
        <f t="shared" si="41"/>
        <v>0</v>
      </c>
      <c r="R127" s="67">
        <f t="shared" si="42"/>
        <v>0</v>
      </c>
      <c r="S127" s="67">
        <f t="shared" si="43"/>
        <v>0</v>
      </c>
      <c r="T127" s="67">
        <f t="shared" si="44"/>
        <v>0</v>
      </c>
      <c r="U127" s="67">
        <f t="shared" si="45"/>
        <v>0</v>
      </c>
      <c r="V127" s="67">
        <f t="shared" si="46"/>
        <v>0</v>
      </c>
      <c r="W127" s="67">
        <f t="shared" si="47"/>
        <v>0</v>
      </c>
      <c r="X127" s="67">
        <f t="shared" si="48"/>
        <v>0</v>
      </c>
      <c r="Y127" s="67">
        <f t="shared" si="49"/>
        <v>0</v>
      </c>
      <c r="Z127" s="67">
        <f t="shared" si="50"/>
        <v>0</v>
      </c>
      <c r="AA127" s="67">
        <f t="shared" si="51"/>
        <v>0</v>
      </c>
      <c r="AB127" s="67">
        <f t="shared" si="52"/>
        <v>0</v>
      </c>
      <c r="AC127" s="67">
        <f t="shared" si="53"/>
        <v>0</v>
      </c>
      <c r="AD127" s="67">
        <f t="shared" si="54"/>
        <v>0</v>
      </c>
      <c r="AE127" s="67">
        <f t="shared" si="55"/>
        <v>0</v>
      </c>
      <c r="AF127" s="67">
        <f t="shared" si="56"/>
        <v>0</v>
      </c>
      <c r="AG127" s="67">
        <f t="shared" si="57"/>
        <v>0</v>
      </c>
    </row>
    <row r="128" spans="1:33" x14ac:dyDescent="0.2">
      <c r="A128" s="66">
        <v>106</v>
      </c>
      <c r="B128" s="101">
        <f t="shared" si="58"/>
        <v>0</v>
      </c>
      <c r="C128" s="67">
        <f t="shared" si="59"/>
        <v>0</v>
      </c>
      <c r="D128" s="67">
        <f t="shared" si="60"/>
        <v>0</v>
      </c>
      <c r="E128" s="67">
        <f t="shared" si="32"/>
        <v>0</v>
      </c>
      <c r="F128" s="67">
        <f t="shared" si="61"/>
        <v>0</v>
      </c>
      <c r="G128" s="67">
        <f t="shared" si="33"/>
        <v>0</v>
      </c>
      <c r="H128" s="67">
        <f t="shared" si="62"/>
        <v>0</v>
      </c>
      <c r="I128" s="67">
        <f t="shared" si="34"/>
        <v>0</v>
      </c>
      <c r="J128" s="67">
        <f t="shared" si="35"/>
        <v>0</v>
      </c>
      <c r="K128" s="67">
        <f t="shared" si="36"/>
        <v>0</v>
      </c>
      <c r="L128" s="67">
        <f t="shared" si="63"/>
        <v>0</v>
      </c>
      <c r="M128" s="67">
        <f t="shared" si="37"/>
        <v>0</v>
      </c>
      <c r="N128" s="67">
        <f t="shared" si="38"/>
        <v>0</v>
      </c>
      <c r="O128" s="67">
        <f t="shared" si="39"/>
        <v>0</v>
      </c>
      <c r="P128" s="67">
        <f t="shared" si="40"/>
        <v>0</v>
      </c>
      <c r="Q128" s="67">
        <f t="shared" si="41"/>
        <v>0</v>
      </c>
      <c r="R128" s="67">
        <f t="shared" si="42"/>
        <v>0</v>
      </c>
      <c r="S128" s="67">
        <f t="shared" si="43"/>
        <v>0</v>
      </c>
      <c r="T128" s="67">
        <f t="shared" si="44"/>
        <v>0</v>
      </c>
      <c r="U128" s="67">
        <f t="shared" si="45"/>
        <v>0</v>
      </c>
      <c r="V128" s="67">
        <f t="shared" si="46"/>
        <v>0</v>
      </c>
      <c r="W128" s="67">
        <f t="shared" si="47"/>
        <v>0</v>
      </c>
      <c r="X128" s="67">
        <f t="shared" si="48"/>
        <v>0</v>
      </c>
      <c r="Y128" s="67">
        <f t="shared" si="49"/>
        <v>0</v>
      </c>
      <c r="Z128" s="67">
        <f t="shared" si="50"/>
        <v>0</v>
      </c>
      <c r="AA128" s="67">
        <f t="shared" si="51"/>
        <v>0</v>
      </c>
      <c r="AB128" s="67">
        <f t="shared" si="52"/>
        <v>0</v>
      </c>
      <c r="AC128" s="67">
        <f t="shared" si="53"/>
        <v>0</v>
      </c>
      <c r="AD128" s="67">
        <f t="shared" si="54"/>
        <v>0</v>
      </c>
      <c r="AE128" s="67">
        <f t="shared" si="55"/>
        <v>0</v>
      </c>
      <c r="AF128" s="67">
        <f t="shared" si="56"/>
        <v>0</v>
      </c>
      <c r="AG128" s="67">
        <f t="shared" si="57"/>
        <v>0</v>
      </c>
    </row>
    <row r="129" spans="1:33" x14ac:dyDescent="0.2">
      <c r="A129" s="66">
        <v>107</v>
      </c>
      <c r="B129" s="101">
        <f t="shared" si="58"/>
        <v>0</v>
      </c>
      <c r="C129" s="67">
        <f t="shared" si="59"/>
        <v>0</v>
      </c>
      <c r="D129" s="67">
        <f t="shared" si="60"/>
        <v>0</v>
      </c>
      <c r="E129" s="67">
        <f t="shared" si="32"/>
        <v>0</v>
      </c>
      <c r="F129" s="67">
        <f t="shared" si="61"/>
        <v>0</v>
      </c>
      <c r="G129" s="67">
        <f t="shared" si="33"/>
        <v>0</v>
      </c>
      <c r="H129" s="67">
        <f t="shared" si="62"/>
        <v>0</v>
      </c>
      <c r="I129" s="67">
        <f t="shared" si="34"/>
        <v>0</v>
      </c>
      <c r="J129" s="67">
        <f t="shared" si="35"/>
        <v>0</v>
      </c>
      <c r="K129" s="67">
        <f t="shared" si="36"/>
        <v>0</v>
      </c>
      <c r="L129" s="67">
        <f t="shared" si="63"/>
        <v>0</v>
      </c>
      <c r="M129" s="67">
        <f t="shared" si="37"/>
        <v>0</v>
      </c>
      <c r="N129" s="67">
        <f t="shared" si="38"/>
        <v>0</v>
      </c>
      <c r="O129" s="67">
        <f t="shared" si="39"/>
        <v>0</v>
      </c>
      <c r="P129" s="67">
        <f t="shared" si="40"/>
        <v>0</v>
      </c>
      <c r="Q129" s="67">
        <f t="shared" si="41"/>
        <v>0</v>
      </c>
      <c r="R129" s="67">
        <f t="shared" si="42"/>
        <v>0</v>
      </c>
      <c r="S129" s="67">
        <f t="shared" si="43"/>
        <v>0</v>
      </c>
      <c r="T129" s="67">
        <f t="shared" si="44"/>
        <v>0</v>
      </c>
      <c r="U129" s="67">
        <f t="shared" si="45"/>
        <v>0</v>
      </c>
      <c r="V129" s="67">
        <f t="shared" si="46"/>
        <v>0</v>
      </c>
      <c r="W129" s="67">
        <f t="shared" si="47"/>
        <v>0</v>
      </c>
      <c r="X129" s="67">
        <f t="shared" si="48"/>
        <v>0</v>
      </c>
      <c r="Y129" s="67">
        <f t="shared" si="49"/>
        <v>0</v>
      </c>
      <c r="Z129" s="67">
        <f t="shared" si="50"/>
        <v>0</v>
      </c>
      <c r="AA129" s="67">
        <f t="shared" si="51"/>
        <v>0</v>
      </c>
      <c r="AB129" s="67">
        <f t="shared" si="52"/>
        <v>0</v>
      </c>
      <c r="AC129" s="67">
        <f t="shared" si="53"/>
        <v>0</v>
      </c>
      <c r="AD129" s="67">
        <f t="shared" si="54"/>
        <v>0</v>
      </c>
      <c r="AE129" s="67">
        <f t="shared" si="55"/>
        <v>0</v>
      </c>
      <c r="AF129" s="67">
        <f t="shared" si="56"/>
        <v>0</v>
      </c>
      <c r="AG129" s="67">
        <f t="shared" si="57"/>
        <v>0</v>
      </c>
    </row>
    <row r="130" spans="1:33" x14ac:dyDescent="0.2">
      <c r="A130" s="66">
        <v>108</v>
      </c>
      <c r="B130" s="101">
        <f t="shared" si="58"/>
        <v>0</v>
      </c>
      <c r="C130" s="67">
        <f t="shared" si="59"/>
        <v>0</v>
      </c>
      <c r="D130" s="67">
        <f t="shared" si="60"/>
        <v>0</v>
      </c>
      <c r="E130" s="67">
        <f t="shared" si="32"/>
        <v>0</v>
      </c>
      <c r="F130" s="67">
        <f t="shared" si="61"/>
        <v>0</v>
      </c>
      <c r="G130" s="67">
        <f t="shared" si="33"/>
        <v>0</v>
      </c>
      <c r="H130" s="67">
        <f t="shared" si="62"/>
        <v>0</v>
      </c>
      <c r="I130" s="67">
        <f t="shared" si="34"/>
        <v>0</v>
      </c>
      <c r="J130" s="67">
        <f t="shared" si="35"/>
        <v>0</v>
      </c>
      <c r="K130" s="67">
        <f t="shared" si="36"/>
        <v>0</v>
      </c>
      <c r="L130" s="67">
        <f t="shared" si="63"/>
        <v>0</v>
      </c>
      <c r="M130" s="67">
        <f t="shared" si="37"/>
        <v>0</v>
      </c>
      <c r="N130" s="67">
        <f t="shared" si="38"/>
        <v>0</v>
      </c>
      <c r="O130" s="67">
        <f t="shared" si="39"/>
        <v>0</v>
      </c>
      <c r="P130" s="67">
        <f t="shared" si="40"/>
        <v>0</v>
      </c>
      <c r="Q130" s="67">
        <f t="shared" si="41"/>
        <v>0</v>
      </c>
      <c r="R130" s="67">
        <f t="shared" si="42"/>
        <v>0</v>
      </c>
      <c r="S130" s="67">
        <f t="shared" si="43"/>
        <v>0</v>
      </c>
      <c r="T130" s="67">
        <f t="shared" si="44"/>
        <v>0</v>
      </c>
      <c r="U130" s="67">
        <f t="shared" si="45"/>
        <v>0</v>
      </c>
      <c r="V130" s="67">
        <f t="shared" si="46"/>
        <v>0</v>
      </c>
      <c r="W130" s="67">
        <f t="shared" si="47"/>
        <v>0</v>
      </c>
      <c r="X130" s="67">
        <f t="shared" si="48"/>
        <v>0</v>
      </c>
      <c r="Y130" s="67">
        <f t="shared" si="49"/>
        <v>0</v>
      </c>
      <c r="Z130" s="67">
        <f t="shared" si="50"/>
        <v>0</v>
      </c>
      <c r="AA130" s="67">
        <f t="shared" si="51"/>
        <v>0</v>
      </c>
      <c r="AB130" s="67">
        <f t="shared" si="52"/>
        <v>0</v>
      </c>
      <c r="AC130" s="67">
        <f t="shared" si="53"/>
        <v>0</v>
      </c>
      <c r="AD130" s="67">
        <f t="shared" si="54"/>
        <v>0</v>
      </c>
      <c r="AE130" s="67">
        <f t="shared" si="55"/>
        <v>0</v>
      </c>
      <c r="AF130" s="67">
        <f t="shared" si="56"/>
        <v>0</v>
      </c>
      <c r="AG130" s="67">
        <f t="shared" si="57"/>
        <v>0</v>
      </c>
    </row>
    <row r="131" spans="1:33" x14ac:dyDescent="0.2">
      <c r="A131" s="66">
        <v>109</v>
      </c>
      <c r="B131" s="101">
        <f t="shared" si="58"/>
        <v>0</v>
      </c>
      <c r="C131" s="67">
        <f t="shared" si="59"/>
        <v>0</v>
      </c>
      <c r="D131" s="67">
        <f t="shared" si="60"/>
        <v>0</v>
      </c>
      <c r="E131" s="67">
        <f t="shared" si="32"/>
        <v>0</v>
      </c>
      <c r="F131" s="67">
        <f t="shared" si="61"/>
        <v>0</v>
      </c>
      <c r="G131" s="67">
        <f t="shared" si="33"/>
        <v>0</v>
      </c>
      <c r="H131" s="67">
        <f t="shared" si="62"/>
        <v>0</v>
      </c>
      <c r="I131" s="67">
        <f t="shared" si="34"/>
        <v>0</v>
      </c>
      <c r="J131" s="67">
        <f t="shared" si="35"/>
        <v>0</v>
      </c>
      <c r="K131" s="67">
        <f t="shared" si="36"/>
        <v>0</v>
      </c>
      <c r="L131" s="67">
        <f t="shared" si="63"/>
        <v>0</v>
      </c>
      <c r="M131" s="67">
        <f t="shared" si="37"/>
        <v>0</v>
      </c>
      <c r="N131" s="67">
        <f t="shared" si="38"/>
        <v>0</v>
      </c>
      <c r="O131" s="67">
        <f t="shared" si="39"/>
        <v>0</v>
      </c>
      <c r="P131" s="67">
        <f t="shared" si="40"/>
        <v>0</v>
      </c>
      <c r="Q131" s="67">
        <f t="shared" si="41"/>
        <v>0</v>
      </c>
      <c r="R131" s="67">
        <f t="shared" si="42"/>
        <v>0</v>
      </c>
      <c r="S131" s="67">
        <f t="shared" si="43"/>
        <v>0</v>
      </c>
      <c r="T131" s="67">
        <f t="shared" si="44"/>
        <v>0</v>
      </c>
      <c r="U131" s="67">
        <f t="shared" si="45"/>
        <v>0</v>
      </c>
      <c r="V131" s="67">
        <f t="shared" si="46"/>
        <v>0</v>
      </c>
      <c r="W131" s="67">
        <f t="shared" si="47"/>
        <v>0</v>
      </c>
      <c r="X131" s="67">
        <f t="shared" si="48"/>
        <v>0</v>
      </c>
      <c r="Y131" s="67">
        <f t="shared" si="49"/>
        <v>0</v>
      </c>
      <c r="Z131" s="67">
        <f t="shared" si="50"/>
        <v>0</v>
      </c>
      <c r="AA131" s="67">
        <f t="shared" si="51"/>
        <v>0</v>
      </c>
      <c r="AB131" s="67">
        <f t="shared" si="52"/>
        <v>0</v>
      </c>
      <c r="AC131" s="67">
        <f t="shared" si="53"/>
        <v>0</v>
      </c>
      <c r="AD131" s="67">
        <f t="shared" si="54"/>
        <v>0</v>
      </c>
      <c r="AE131" s="67">
        <f t="shared" si="55"/>
        <v>0</v>
      </c>
      <c r="AF131" s="67">
        <f t="shared" si="56"/>
        <v>0</v>
      </c>
      <c r="AG131" s="67">
        <f t="shared" si="57"/>
        <v>0</v>
      </c>
    </row>
    <row r="132" spans="1:33" x14ac:dyDescent="0.2">
      <c r="A132" s="66">
        <v>110</v>
      </c>
      <c r="B132" s="101">
        <f t="shared" si="58"/>
        <v>0</v>
      </c>
      <c r="C132" s="67">
        <f t="shared" si="59"/>
        <v>0</v>
      </c>
      <c r="D132" s="67">
        <f t="shared" si="60"/>
        <v>0</v>
      </c>
      <c r="E132" s="67">
        <f t="shared" si="32"/>
        <v>0</v>
      </c>
      <c r="F132" s="67">
        <f t="shared" si="61"/>
        <v>0</v>
      </c>
      <c r="G132" s="67">
        <f t="shared" si="33"/>
        <v>0</v>
      </c>
      <c r="H132" s="67">
        <f t="shared" si="62"/>
        <v>0</v>
      </c>
      <c r="I132" s="67">
        <f t="shared" si="34"/>
        <v>0</v>
      </c>
      <c r="J132" s="67">
        <f t="shared" si="35"/>
        <v>0</v>
      </c>
      <c r="K132" s="67">
        <f t="shared" si="36"/>
        <v>0</v>
      </c>
      <c r="L132" s="67">
        <f t="shared" si="63"/>
        <v>0</v>
      </c>
      <c r="M132" s="67">
        <f t="shared" si="37"/>
        <v>0</v>
      </c>
      <c r="N132" s="67">
        <f t="shared" si="38"/>
        <v>0</v>
      </c>
      <c r="O132" s="67">
        <f t="shared" si="39"/>
        <v>0</v>
      </c>
      <c r="P132" s="67">
        <f t="shared" si="40"/>
        <v>0</v>
      </c>
      <c r="Q132" s="67">
        <f t="shared" si="41"/>
        <v>0</v>
      </c>
      <c r="R132" s="67">
        <f t="shared" si="42"/>
        <v>0</v>
      </c>
      <c r="S132" s="67">
        <f t="shared" si="43"/>
        <v>0</v>
      </c>
      <c r="T132" s="67">
        <f t="shared" si="44"/>
        <v>0</v>
      </c>
      <c r="U132" s="67">
        <f t="shared" si="45"/>
        <v>0</v>
      </c>
      <c r="V132" s="67">
        <f t="shared" si="46"/>
        <v>0</v>
      </c>
      <c r="W132" s="67">
        <f t="shared" si="47"/>
        <v>0</v>
      </c>
      <c r="X132" s="67">
        <f t="shared" si="48"/>
        <v>0</v>
      </c>
      <c r="Y132" s="67">
        <f t="shared" si="49"/>
        <v>0</v>
      </c>
      <c r="Z132" s="67">
        <f t="shared" si="50"/>
        <v>0</v>
      </c>
      <c r="AA132" s="67">
        <f t="shared" si="51"/>
        <v>0</v>
      </c>
      <c r="AB132" s="67">
        <f t="shared" si="52"/>
        <v>0</v>
      </c>
      <c r="AC132" s="67">
        <f t="shared" si="53"/>
        <v>0</v>
      </c>
      <c r="AD132" s="67">
        <f t="shared" si="54"/>
        <v>0</v>
      </c>
      <c r="AE132" s="67">
        <f t="shared" si="55"/>
        <v>0</v>
      </c>
      <c r="AF132" s="67">
        <f t="shared" si="56"/>
        <v>0</v>
      </c>
      <c r="AG132" s="67">
        <f t="shared" si="57"/>
        <v>0</v>
      </c>
    </row>
    <row r="133" spans="1:33" x14ac:dyDescent="0.2">
      <c r="A133" s="66">
        <v>111</v>
      </c>
      <c r="B133" s="101">
        <f t="shared" si="58"/>
        <v>0</v>
      </c>
      <c r="C133" s="67">
        <f t="shared" si="59"/>
        <v>0</v>
      </c>
      <c r="D133" s="67">
        <f t="shared" si="60"/>
        <v>0</v>
      </c>
      <c r="E133" s="67">
        <f t="shared" si="32"/>
        <v>0</v>
      </c>
      <c r="F133" s="67">
        <f t="shared" si="61"/>
        <v>0</v>
      </c>
      <c r="G133" s="67">
        <f t="shared" si="33"/>
        <v>0</v>
      </c>
      <c r="H133" s="67">
        <f t="shared" si="62"/>
        <v>0</v>
      </c>
      <c r="I133" s="67">
        <f t="shared" si="34"/>
        <v>0</v>
      </c>
      <c r="J133" s="67">
        <f t="shared" si="35"/>
        <v>0</v>
      </c>
      <c r="K133" s="67">
        <f t="shared" si="36"/>
        <v>0</v>
      </c>
      <c r="L133" s="67">
        <f t="shared" si="63"/>
        <v>0</v>
      </c>
      <c r="M133" s="67">
        <f t="shared" si="37"/>
        <v>0</v>
      </c>
      <c r="N133" s="67">
        <f t="shared" si="38"/>
        <v>0</v>
      </c>
      <c r="O133" s="67">
        <f t="shared" si="39"/>
        <v>0</v>
      </c>
      <c r="P133" s="67">
        <f t="shared" si="40"/>
        <v>0</v>
      </c>
      <c r="Q133" s="67">
        <f t="shared" si="41"/>
        <v>0</v>
      </c>
      <c r="R133" s="67">
        <f t="shared" si="42"/>
        <v>0</v>
      </c>
      <c r="S133" s="67">
        <f t="shared" si="43"/>
        <v>0</v>
      </c>
      <c r="T133" s="67">
        <f t="shared" si="44"/>
        <v>0</v>
      </c>
      <c r="U133" s="67">
        <f t="shared" si="45"/>
        <v>0</v>
      </c>
      <c r="V133" s="67">
        <f t="shared" si="46"/>
        <v>0</v>
      </c>
      <c r="W133" s="67">
        <f t="shared" si="47"/>
        <v>0</v>
      </c>
      <c r="X133" s="67">
        <f t="shared" si="48"/>
        <v>0</v>
      </c>
      <c r="Y133" s="67">
        <f t="shared" si="49"/>
        <v>0</v>
      </c>
      <c r="Z133" s="67">
        <f t="shared" si="50"/>
        <v>0</v>
      </c>
      <c r="AA133" s="67">
        <f t="shared" si="51"/>
        <v>0</v>
      </c>
      <c r="AB133" s="67">
        <f t="shared" si="52"/>
        <v>0</v>
      </c>
      <c r="AC133" s="67">
        <f t="shared" si="53"/>
        <v>0</v>
      </c>
      <c r="AD133" s="67">
        <f t="shared" si="54"/>
        <v>0</v>
      </c>
      <c r="AE133" s="67">
        <f t="shared" si="55"/>
        <v>0</v>
      </c>
      <c r="AF133" s="67">
        <f t="shared" si="56"/>
        <v>0</v>
      </c>
      <c r="AG133" s="67">
        <f t="shared" si="57"/>
        <v>0</v>
      </c>
    </row>
    <row r="134" spans="1:33" x14ac:dyDescent="0.2">
      <c r="A134" s="66">
        <v>112</v>
      </c>
      <c r="B134" s="101">
        <f t="shared" si="58"/>
        <v>0</v>
      </c>
      <c r="C134" s="67">
        <f t="shared" si="59"/>
        <v>0</v>
      </c>
      <c r="D134" s="67">
        <f t="shared" si="60"/>
        <v>0</v>
      </c>
      <c r="E134" s="67">
        <f t="shared" si="32"/>
        <v>0</v>
      </c>
      <c r="F134" s="67">
        <f t="shared" si="61"/>
        <v>0</v>
      </c>
      <c r="G134" s="67">
        <f t="shared" si="33"/>
        <v>0</v>
      </c>
      <c r="H134" s="67">
        <f t="shared" si="62"/>
        <v>0</v>
      </c>
      <c r="I134" s="67">
        <f t="shared" si="34"/>
        <v>0</v>
      </c>
      <c r="J134" s="67">
        <f t="shared" si="35"/>
        <v>0</v>
      </c>
      <c r="K134" s="67">
        <f t="shared" si="36"/>
        <v>0</v>
      </c>
      <c r="L134" s="67">
        <f t="shared" si="63"/>
        <v>0</v>
      </c>
      <c r="M134" s="67">
        <f t="shared" si="37"/>
        <v>0</v>
      </c>
      <c r="N134" s="67">
        <f t="shared" si="38"/>
        <v>0</v>
      </c>
      <c r="O134" s="67">
        <f t="shared" si="39"/>
        <v>0</v>
      </c>
      <c r="P134" s="67">
        <f t="shared" si="40"/>
        <v>0</v>
      </c>
      <c r="Q134" s="67">
        <f t="shared" si="41"/>
        <v>0</v>
      </c>
      <c r="R134" s="67">
        <f t="shared" si="42"/>
        <v>0</v>
      </c>
      <c r="S134" s="67">
        <f t="shared" si="43"/>
        <v>0</v>
      </c>
      <c r="T134" s="67">
        <f t="shared" si="44"/>
        <v>0</v>
      </c>
      <c r="U134" s="67">
        <f t="shared" si="45"/>
        <v>0</v>
      </c>
      <c r="V134" s="67">
        <f t="shared" si="46"/>
        <v>0</v>
      </c>
      <c r="W134" s="67">
        <f t="shared" si="47"/>
        <v>0</v>
      </c>
      <c r="X134" s="67">
        <f t="shared" si="48"/>
        <v>0</v>
      </c>
      <c r="Y134" s="67">
        <f t="shared" si="49"/>
        <v>0</v>
      </c>
      <c r="Z134" s="67">
        <f t="shared" si="50"/>
        <v>0</v>
      </c>
      <c r="AA134" s="67">
        <f t="shared" si="51"/>
        <v>0</v>
      </c>
      <c r="AB134" s="67">
        <f t="shared" si="52"/>
        <v>0</v>
      </c>
      <c r="AC134" s="67">
        <f t="shared" si="53"/>
        <v>0</v>
      </c>
      <c r="AD134" s="67">
        <f t="shared" si="54"/>
        <v>0</v>
      </c>
      <c r="AE134" s="67">
        <f t="shared" si="55"/>
        <v>0</v>
      </c>
      <c r="AF134" s="67">
        <f t="shared" si="56"/>
        <v>0</v>
      </c>
      <c r="AG134" s="67">
        <f t="shared" si="57"/>
        <v>0</v>
      </c>
    </row>
    <row r="135" spans="1:33" x14ac:dyDescent="0.2">
      <c r="A135" s="66">
        <v>113</v>
      </c>
      <c r="B135" s="101">
        <f t="shared" si="58"/>
        <v>0</v>
      </c>
      <c r="C135" s="67">
        <f t="shared" si="59"/>
        <v>0</v>
      </c>
      <c r="D135" s="67">
        <f t="shared" si="60"/>
        <v>0</v>
      </c>
      <c r="E135" s="67">
        <f t="shared" si="32"/>
        <v>0</v>
      </c>
      <c r="F135" s="67">
        <f t="shared" si="61"/>
        <v>0</v>
      </c>
      <c r="G135" s="67">
        <f t="shared" si="33"/>
        <v>0</v>
      </c>
      <c r="H135" s="67">
        <f t="shared" si="62"/>
        <v>0</v>
      </c>
      <c r="I135" s="67">
        <f t="shared" si="34"/>
        <v>0</v>
      </c>
      <c r="J135" s="67">
        <f t="shared" si="35"/>
        <v>0</v>
      </c>
      <c r="K135" s="67">
        <f t="shared" si="36"/>
        <v>0</v>
      </c>
      <c r="L135" s="67">
        <f t="shared" si="63"/>
        <v>0</v>
      </c>
      <c r="M135" s="67">
        <f t="shared" si="37"/>
        <v>0</v>
      </c>
      <c r="N135" s="67">
        <f t="shared" si="38"/>
        <v>0</v>
      </c>
      <c r="O135" s="67">
        <f t="shared" si="39"/>
        <v>0</v>
      </c>
      <c r="P135" s="67">
        <f t="shared" si="40"/>
        <v>0</v>
      </c>
      <c r="Q135" s="67">
        <f t="shared" si="41"/>
        <v>0</v>
      </c>
      <c r="R135" s="67">
        <f t="shared" si="42"/>
        <v>0</v>
      </c>
      <c r="S135" s="67">
        <f t="shared" si="43"/>
        <v>0</v>
      </c>
      <c r="T135" s="67">
        <f t="shared" si="44"/>
        <v>0</v>
      </c>
      <c r="U135" s="67">
        <f t="shared" si="45"/>
        <v>0</v>
      </c>
      <c r="V135" s="67">
        <f t="shared" si="46"/>
        <v>0</v>
      </c>
      <c r="W135" s="67">
        <f t="shared" si="47"/>
        <v>0</v>
      </c>
      <c r="X135" s="67">
        <f t="shared" si="48"/>
        <v>0</v>
      </c>
      <c r="Y135" s="67">
        <f t="shared" si="49"/>
        <v>0</v>
      </c>
      <c r="Z135" s="67">
        <f t="shared" si="50"/>
        <v>0</v>
      </c>
      <c r="AA135" s="67">
        <f t="shared" si="51"/>
        <v>0</v>
      </c>
      <c r="AB135" s="67">
        <f t="shared" si="52"/>
        <v>0</v>
      </c>
      <c r="AC135" s="67">
        <f t="shared" si="53"/>
        <v>0</v>
      </c>
      <c r="AD135" s="67">
        <f t="shared" si="54"/>
        <v>0</v>
      </c>
      <c r="AE135" s="67">
        <f t="shared" si="55"/>
        <v>0</v>
      </c>
      <c r="AF135" s="67">
        <f t="shared" si="56"/>
        <v>0</v>
      </c>
      <c r="AG135" s="67">
        <f t="shared" si="57"/>
        <v>0</v>
      </c>
    </row>
    <row r="136" spans="1:33" x14ac:dyDescent="0.2">
      <c r="A136" s="66">
        <v>114</v>
      </c>
      <c r="B136" s="101">
        <f t="shared" si="58"/>
        <v>0</v>
      </c>
      <c r="C136" s="67">
        <f t="shared" si="59"/>
        <v>0</v>
      </c>
      <c r="D136" s="67">
        <f t="shared" si="60"/>
        <v>0</v>
      </c>
      <c r="E136" s="67">
        <f t="shared" si="32"/>
        <v>0</v>
      </c>
      <c r="F136" s="67">
        <f t="shared" si="61"/>
        <v>0</v>
      </c>
      <c r="G136" s="67">
        <f t="shared" si="33"/>
        <v>0</v>
      </c>
      <c r="H136" s="67">
        <f t="shared" si="62"/>
        <v>0</v>
      </c>
      <c r="I136" s="67">
        <f t="shared" si="34"/>
        <v>0</v>
      </c>
      <c r="J136" s="67">
        <f t="shared" si="35"/>
        <v>0</v>
      </c>
      <c r="K136" s="67">
        <f t="shared" si="36"/>
        <v>0</v>
      </c>
      <c r="L136" s="67">
        <f t="shared" si="63"/>
        <v>0</v>
      </c>
      <c r="M136" s="67">
        <f t="shared" si="37"/>
        <v>0</v>
      </c>
      <c r="N136" s="67">
        <f t="shared" si="38"/>
        <v>0</v>
      </c>
      <c r="O136" s="67">
        <f t="shared" si="39"/>
        <v>0</v>
      </c>
      <c r="P136" s="67">
        <f t="shared" si="40"/>
        <v>0</v>
      </c>
      <c r="Q136" s="67">
        <f t="shared" si="41"/>
        <v>0</v>
      </c>
      <c r="R136" s="67">
        <f t="shared" si="42"/>
        <v>0</v>
      </c>
      <c r="S136" s="67">
        <f t="shared" si="43"/>
        <v>0</v>
      </c>
      <c r="T136" s="67">
        <f t="shared" si="44"/>
        <v>0</v>
      </c>
      <c r="U136" s="67">
        <f t="shared" si="45"/>
        <v>0</v>
      </c>
      <c r="V136" s="67">
        <f t="shared" si="46"/>
        <v>0</v>
      </c>
      <c r="W136" s="67">
        <f t="shared" si="47"/>
        <v>0</v>
      </c>
      <c r="X136" s="67">
        <f t="shared" si="48"/>
        <v>0</v>
      </c>
      <c r="Y136" s="67">
        <f t="shared" si="49"/>
        <v>0</v>
      </c>
      <c r="Z136" s="67">
        <f t="shared" si="50"/>
        <v>0</v>
      </c>
      <c r="AA136" s="67">
        <f t="shared" si="51"/>
        <v>0</v>
      </c>
      <c r="AB136" s="67">
        <f t="shared" si="52"/>
        <v>0</v>
      </c>
      <c r="AC136" s="67">
        <f t="shared" si="53"/>
        <v>0</v>
      </c>
      <c r="AD136" s="67">
        <f t="shared" si="54"/>
        <v>0</v>
      </c>
      <c r="AE136" s="67">
        <f t="shared" si="55"/>
        <v>0</v>
      </c>
      <c r="AF136" s="67">
        <f t="shared" si="56"/>
        <v>0</v>
      </c>
      <c r="AG136" s="67">
        <f t="shared" si="57"/>
        <v>0</v>
      </c>
    </row>
    <row r="137" spans="1:33" x14ac:dyDescent="0.2">
      <c r="A137" s="66">
        <v>115</v>
      </c>
      <c r="B137" s="101">
        <f t="shared" si="58"/>
        <v>0</v>
      </c>
      <c r="C137" s="67">
        <f t="shared" si="59"/>
        <v>0</v>
      </c>
      <c r="D137" s="67">
        <f t="shared" si="60"/>
        <v>0</v>
      </c>
      <c r="E137" s="67">
        <f t="shared" si="32"/>
        <v>0</v>
      </c>
      <c r="F137" s="67">
        <f t="shared" si="61"/>
        <v>0</v>
      </c>
      <c r="G137" s="67">
        <f t="shared" si="33"/>
        <v>0</v>
      </c>
      <c r="H137" s="67">
        <f t="shared" si="62"/>
        <v>0</v>
      </c>
      <c r="I137" s="67">
        <f t="shared" si="34"/>
        <v>0</v>
      </c>
      <c r="J137" s="67">
        <f t="shared" si="35"/>
        <v>0</v>
      </c>
      <c r="K137" s="67">
        <f t="shared" si="36"/>
        <v>0</v>
      </c>
      <c r="L137" s="67">
        <f t="shared" si="63"/>
        <v>0</v>
      </c>
      <c r="M137" s="67">
        <f t="shared" si="37"/>
        <v>0</v>
      </c>
      <c r="N137" s="67">
        <f t="shared" si="38"/>
        <v>0</v>
      </c>
      <c r="O137" s="67">
        <f t="shared" si="39"/>
        <v>0</v>
      </c>
      <c r="P137" s="67">
        <f t="shared" si="40"/>
        <v>0</v>
      </c>
      <c r="Q137" s="67">
        <f t="shared" si="41"/>
        <v>0</v>
      </c>
      <c r="R137" s="67">
        <f t="shared" si="42"/>
        <v>0</v>
      </c>
      <c r="S137" s="67">
        <f t="shared" si="43"/>
        <v>0</v>
      </c>
      <c r="T137" s="67">
        <f t="shared" si="44"/>
        <v>0</v>
      </c>
      <c r="U137" s="67">
        <f t="shared" si="45"/>
        <v>0</v>
      </c>
      <c r="V137" s="67">
        <f t="shared" si="46"/>
        <v>0</v>
      </c>
      <c r="W137" s="67">
        <f t="shared" si="47"/>
        <v>0</v>
      </c>
      <c r="X137" s="67">
        <f t="shared" si="48"/>
        <v>0</v>
      </c>
      <c r="Y137" s="67">
        <f t="shared" si="49"/>
        <v>0</v>
      </c>
      <c r="Z137" s="67">
        <f t="shared" si="50"/>
        <v>0</v>
      </c>
      <c r="AA137" s="67">
        <f t="shared" si="51"/>
        <v>0</v>
      </c>
      <c r="AB137" s="67">
        <f t="shared" si="52"/>
        <v>0</v>
      </c>
      <c r="AC137" s="67">
        <f t="shared" si="53"/>
        <v>0</v>
      </c>
      <c r="AD137" s="67">
        <f t="shared" si="54"/>
        <v>0</v>
      </c>
      <c r="AE137" s="67">
        <f t="shared" si="55"/>
        <v>0</v>
      </c>
      <c r="AF137" s="67">
        <f t="shared" si="56"/>
        <v>0</v>
      </c>
      <c r="AG137" s="67">
        <f t="shared" si="57"/>
        <v>0</v>
      </c>
    </row>
    <row r="138" spans="1:33" x14ac:dyDescent="0.2">
      <c r="A138" s="66">
        <v>116</v>
      </c>
      <c r="B138" s="101">
        <f t="shared" si="58"/>
        <v>0</v>
      </c>
      <c r="C138" s="67">
        <f t="shared" si="59"/>
        <v>0</v>
      </c>
      <c r="D138" s="67">
        <f t="shared" si="60"/>
        <v>0</v>
      </c>
      <c r="E138" s="67">
        <f t="shared" si="32"/>
        <v>0</v>
      </c>
      <c r="F138" s="67">
        <f t="shared" si="61"/>
        <v>0</v>
      </c>
      <c r="G138" s="67">
        <f t="shared" si="33"/>
        <v>0</v>
      </c>
      <c r="H138" s="67">
        <f t="shared" si="62"/>
        <v>0</v>
      </c>
      <c r="I138" s="67">
        <f t="shared" si="34"/>
        <v>0</v>
      </c>
      <c r="J138" s="67">
        <f t="shared" si="35"/>
        <v>0</v>
      </c>
      <c r="K138" s="67">
        <f t="shared" si="36"/>
        <v>0</v>
      </c>
      <c r="L138" s="67">
        <f t="shared" si="63"/>
        <v>0</v>
      </c>
      <c r="M138" s="67">
        <f t="shared" si="37"/>
        <v>0</v>
      </c>
      <c r="N138" s="67">
        <f t="shared" si="38"/>
        <v>0</v>
      </c>
      <c r="O138" s="67">
        <f t="shared" si="39"/>
        <v>0</v>
      </c>
      <c r="P138" s="67">
        <f t="shared" si="40"/>
        <v>0</v>
      </c>
      <c r="Q138" s="67">
        <f t="shared" si="41"/>
        <v>0</v>
      </c>
      <c r="R138" s="67">
        <f t="shared" si="42"/>
        <v>0</v>
      </c>
      <c r="S138" s="67">
        <f t="shared" si="43"/>
        <v>0</v>
      </c>
      <c r="T138" s="67">
        <f t="shared" si="44"/>
        <v>0</v>
      </c>
      <c r="U138" s="67">
        <f t="shared" si="45"/>
        <v>0</v>
      </c>
      <c r="V138" s="67">
        <f t="shared" si="46"/>
        <v>0</v>
      </c>
      <c r="W138" s="67">
        <f t="shared" si="47"/>
        <v>0</v>
      </c>
      <c r="X138" s="67">
        <f t="shared" si="48"/>
        <v>0</v>
      </c>
      <c r="Y138" s="67">
        <f t="shared" si="49"/>
        <v>0</v>
      </c>
      <c r="Z138" s="67">
        <f t="shared" si="50"/>
        <v>0</v>
      </c>
      <c r="AA138" s="67">
        <f t="shared" si="51"/>
        <v>0</v>
      </c>
      <c r="AB138" s="67">
        <f t="shared" si="52"/>
        <v>0</v>
      </c>
      <c r="AC138" s="67">
        <f t="shared" si="53"/>
        <v>0</v>
      </c>
      <c r="AD138" s="67">
        <f t="shared" si="54"/>
        <v>0</v>
      </c>
      <c r="AE138" s="67">
        <f t="shared" si="55"/>
        <v>0</v>
      </c>
      <c r="AF138" s="67">
        <f t="shared" si="56"/>
        <v>0</v>
      </c>
      <c r="AG138" s="67">
        <f t="shared" si="57"/>
        <v>0</v>
      </c>
    </row>
    <row r="139" spans="1:33" x14ac:dyDescent="0.2">
      <c r="A139" s="66">
        <v>117</v>
      </c>
      <c r="B139" s="101">
        <f t="shared" si="58"/>
        <v>0</v>
      </c>
      <c r="C139" s="67">
        <f t="shared" si="59"/>
        <v>0</v>
      </c>
      <c r="D139" s="67">
        <f t="shared" si="60"/>
        <v>0</v>
      </c>
      <c r="E139" s="67">
        <f t="shared" si="32"/>
        <v>0</v>
      </c>
      <c r="F139" s="67">
        <f t="shared" si="61"/>
        <v>0</v>
      </c>
      <c r="G139" s="67">
        <f t="shared" si="33"/>
        <v>0</v>
      </c>
      <c r="H139" s="67">
        <f t="shared" si="62"/>
        <v>0</v>
      </c>
      <c r="I139" s="67">
        <f t="shared" si="34"/>
        <v>0</v>
      </c>
      <c r="J139" s="67">
        <f t="shared" si="35"/>
        <v>0</v>
      </c>
      <c r="K139" s="67">
        <f t="shared" si="36"/>
        <v>0</v>
      </c>
      <c r="L139" s="67">
        <f t="shared" si="63"/>
        <v>0</v>
      </c>
      <c r="M139" s="67">
        <f t="shared" si="37"/>
        <v>0</v>
      </c>
      <c r="N139" s="67">
        <f t="shared" si="38"/>
        <v>0</v>
      </c>
      <c r="O139" s="67">
        <f t="shared" si="39"/>
        <v>0</v>
      </c>
      <c r="P139" s="67">
        <f t="shared" si="40"/>
        <v>0</v>
      </c>
      <c r="Q139" s="67">
        <f t="shared" si="41"/>
        <v>0</v>
      </c>
      <c r="R139" s="67">
        <f t="shared" si="42"/>
        <v>0</v>
      </c>
      <c r="S139" s="67">
        <f t="shared" si="43"/>
        <v>0</v>
      </c>
      <c r="T139" s="67">
        <f t="shared" si="44"/>
        <v>0</v>
      </c>
      <c r="U139" s="67">
        <f t="shared" si="45"/>
        <v>0</v>
      </c>
      <c r="V139" s="67">
        <f t="shared" si="46"/>
        <v>0</v>
      </c>
      <c r="W139" s="67">
        <f t="shared" si="47"/>
        <v>0</v>
      </c>
      <c r="X139" s="67">
        <f t="shared" si="48"/>
        <v>0</v>
      </c>
      <c r="Y139" s="67">
        <f t="shared" si="49"/>
        <v>0</v>
      </c>
      <c r="Z139" s="67">
        <f t="shared" si="50"/>
        <v>0</v>
      </c>
      <c r="AA139" s="67">
        <f t="shared" si="51"/>
        <v>0</v>
      </c>
      <c r="AB139" s="67">
        <f t="shared" si="52"/>
        <v>0</v>
      </c>
      <c r="AC139" s="67">
        <f t="shared" si="53"/>
        <v>0</v>
      </c>
      <c r="AD139" s="67">
        <f t="shared" si="54"/>
        <v>0</v>
      </c>
      <c r="AE139" s="67">
        <f t="shared" si="55"/>
        <v>0</v>
      </c>
      <c r="AF139" s="67">
        <f t="shared" si="56"/>
        <v>0</v>
      </c>
      <c r="AG139" s="67">
        <f t="shared" si="57"/>
        <v>0</v>
      </c>
    </row>
    <row r="140" spans="1:33" x14ac:dyDescent="0.2">
      <c r="A140" s="66">
        <v>118</v>
      </c>
      <c r="B140" s="101">
        <f t="shared" si="58"/>
        <v>0</v>
      </c>
      <c r="C140" s="67">
        <f t="shared" si="59"/>
        <v>0</v>
      </c>
      <c r="D140" s="67">
        <f t="shared" si="60"/>
        <v>0</v>
      </c>
      <c r="E140" s="67">
        <f t="shared" si="32"/>
        <v>0</v>
      </c>
      <c r="F140" s="67">
        <f t="shared" si="61"/>
        <v>0</v>
      </c>
      <c r="G140" s="67">
        <f t="shared" si="33"/>
        <v>0</v>
      </c>
      <c r="H140" s="67">
        <f t="shared" si="62"/>
        <v>0</v>
      </c>
      <c r="I140" s="67">
        <f t="shared" si="34"/>
        <v>0</v>
      </c>
      <c r="J140" s="67">
        <f t="shared" si="35"/>
        <v>0</v>
      </c>
      <c r="K140" s="67">
        <f t="shared" si="36"/>
        <v>0</v>
      </c>
      <c r="L140" s="67">
        <f t="shared" si="63"/>
        <v>0</v>
      </c>
      <c r="M140" s="67">
        <f t="shared" si="37"/>
        <v>0</v>
      </c>
      <c r="N140" s="67">
        <f t="shared" si="38"/>
        <v>0</v>
      </c>
      <c r="O140" s="67">
        <f t="shared" si="39"/>
        <v>0</v>
      </c>
      <c r="P140" s="67">
        <f t="shared" si="40"/>
        <v>0</v>
      </c>
      <c r="Q140" s="67">
        <f t="shared" si="41"/>
        <v>0</v>
      </c>
      <c r="R140" s="67">
        <f t="shared" si="42"/>
        <v>0</v>
      </c>
      <c r="S140" s="67">
        <f t="shared" si="43"/>
        <v>0</v>
      </c>
      <c r="T140" s="67">
        <f t="shared" si="44"/>
        <v>0</v>
      </c>
      <c r="U140" s="67">
        <f t="shared" si="45"/>
        <v>0</v>
      </c>
      <c r="V140" s="67">
        <f t="shared" si="46"/>
        <v>0</v>
      </c>
      <c r="W140" s="67">
        <f t="shared" si="47"/>
        <v>0</v>
      </c>
      <c r="X140" s="67">
        <f t="shared" si="48"/>
        <v>0</v>
      </c>
      <c r="Y140" s="67">
        <f t="shared" si="49"/>
        <v>0</v>
      </c>
      <c r="Z140" s="67">
        <f t="shared" si="50"/>
        <v>0</v>
      </c>
      <c r="AA140" s="67">
        <f t="shared" si="51"/>
        <v>0</v>
      </c>
      <c r="AB140" s="67">
        <f t="shared" si="52"/>
        <v>0</v>
      </c>
      <c r="AC140" s="67">
        <f t="shared" si="53"/>
        <v>0</v>
      </c>
      <c r="AD140" s="67">
        <f t="shared" si="54"/>
        <v>0</v>
      </c>
      <c r="AE140" s="67">
        <f t="shared" si="55"/>
        <v>0</v>
      </c>
      <c r="AF140" s="67">
        <f t="shared" si="56"/>
        <v>0</v>
      </c>
      <c r="AG140" s="67">
        <f t="shared" si="57"/>
        <v>0</v>
      </c>
    </row>
    <row r="141" spans="1:33" x14ac:dyDescent="0.2">
      <c r="A141" s="66">
        <v>119</v>
      </c>
      <c r="B141" s="101">
        <f t="shared" si="58"/>
        <v>0</v>
      </c>
      <c r="C141" s="67">
        <f t="shared" si="59"/>
        <v>0</v>
      </c>
      <c r="D141" s="67">
        <f t="shared" si="60"/>
        <v>0</v>
      </c>
      <c r="E141" s="67">
        <f t="shared" si="32"/>
        <v>0</v>
      </c>
      <c r="F141" s="67">
        <f t="shared" si="61"/>
        <v>0</v>
      </c>
      <c r="G141" s="67">
        <f t="shared" si="33"/>
        <v>0</v>
      </c>
      <c r="H141" s="67">
        <f t="shared" si="62"/>
        <v>0</v>
      </c>
      <c r="I141" s="67">
        <f t="shared" si="34"/>
        <v>0</v>
      </c>
      <c r="J141" s="67">
        <f t="shared" si="35"/>
        <v>0</v>
      </c>
      <c r="K141" s="67">
        <f t="shared" si="36"/>
        <v>0</v>
      </c>
      <c r="L141" s="67">
        <f t="shared" si="63"/>
        <v>0</v>
      </c>
      <c r="M141" s="67">
        <f t="shared" si="37"/>
        <v>0</v>
      </c>
      <c r="N141" s="67">
        <f t="shared" si="38"/>
        <v>0</v>
      </c>
      <c r="O141" s="67">
        <f t="shared" si="39"/>
        <v>0</v>
      </c>
      <c r="P141" s="67">
        <f t="shared" si="40"/>
        <v>0</v>
      </c>
      <c r="Q141" s="67">
        <f t="shared" si="41"/>
        <v>0</v>
      </c>
      <c r="R141" s="67">
        <f t="shared" si="42"/>
        <v>0</v>
      </c>
      <c r="S141" s="67">
        <f t="shared" si="43"/>
        <v>0</v>
      </c>
      <c r="T141" s="67">
        <f t="shared" si="44"/>
        <v>0</v>
      </c>
      <c r="U141" s="67">
        <f t="shared" si="45"/>
        <v>0</v>
      </c>
      <c r="V141" s="67">
        <f t="shared" si="46"/>
        <v>0</v>
      </c>
      <c r="W141" s="67">
        <f t="shared" si="47"/>
        <v>0</v>
      </c>
      <c r="X141" s="67">
        <f t="shared" si="48"/>
        <v>0</v>
      </c>
      <c r="Y141" s="67">
        <f t="shared" si="49"/>
        <v>0</v>
      </c>
      <c r="Z141" s="67">
        <f t="shared" si="50"/>
        <v>0</v>
      </c>
      <c r="AA141" s="67">
        <f t="shared" si="51"/>
        <v>0</v>
      </c>
      <c r="AB141" s="67">
        <f t="shared" si="52"/>
        <v>0</v>
      </c>
      <c r="AC141" s="67">
        <f t="shared" si="53"/>
        <v>0</v>
      </c>
      <c r="AD141" s="67">
        <f t="shared" si="54"/>
        <v>0</v>
      </c>
      <c r="AE141" s="67">
        <f t="shared" si="55"/>
        <v>0</v>
      </c>
      <c r="AF141" s="67">
        <f t="shared" si="56"/>
        <v>0</v>
      </c>
      <c r="AG141" s="67">
        <f t="shared" si="57"/>
        <v>0</v>
      </c>
    </row>
    <row r="142" spans="1:33" x14ac:dyDescent="0.2">
      <c r="A142" s="66">
        <v>120</v>
      </c>
      <c r="B142" s="101">
        <f t="shared" si="58"/>
        <v>0</v>
      </c>
      <c r="C142" s="67">
        <f t="shared" si="59"/>
        <v>0</v>
      </c>
      <c r="D142" s="67">
        <f t="shared" si="60"/>
        <v>0</v>
      </c>
      <c r="E142" s="67">
        <f t="shared" si="32"/>
        <v>0</v>
      </c>
      <c r="F142" s="67">
        <f t="shared" si="61"/>
        <v>0</v>
      </c>
      <c r="G142" s="67">
        <f t="shared" si="33"/>
        <v>0</v>
      </c>
      <c r="H142" s="67">
        <f t="shared" si="62"/>
        <v>0</v>
      </c>
      <c r="I142" s="67">
        <f t="shared" si="34"/>
        <v>0</v>
      </c>
      <c r="J142" s="67">
        <f t="shared" si="35"/>
        <v>0</v>
      </c>
      <c r="K142" s="67">
        <f t="shared" si="36"/>
        <v>0</v>
      </c>
      <c r="L142" s="67">
        <f t="shared" si="63"/>
        <v>0</v>
      </c>
      <c r="M142" s="67">
        <f t="shared" si="37"/>
        <v>0</v>
      </c>
      <c r="N142" s="67">
        <f t="shared" si="38"/>
        <v>0</v>
      </c>
      <c r="O142" s="67">
        <f t="shared" si="39"/>
        <v>0</v>
      </c>
      <c r="P142" s="67">
        <f t="shared" si="40"/>
        <v>0</v>
      </c>
      <c r="Q142" s="67">
        <f t="shared" si="41"/>
        <v>0</v>
      </c>
      <c r="R142" s="67">
        <f t="shared" si="42"/>
        <v>0</v>
      </c>
      <c r="S142" s="67">
        <f t="shared" si="43"/>
        <v>0</v>
      </c>
      <c r="T142" s="67">
        <f t="shared" si="44"/>
        <v>0</v>
      </c>
      <c r="U142" s="67">
        <f t="shared" si="45"/>
        <v>0</v>
      </c>
      <c r="V142" s="67">
        <f t="shared" si="46"/>
        <v>0</v>
      </c>
      <c r="W142" s="67">
        <f t="shared" si="47"/>
        <v>0</v>
      </c>
      <c r="X142" s="67">
        <f t="shared" si="48"/>
        <v>0</v>
      </c>
      <c r="Y142" s="67">
        <f t="shared" si="49"/>
        <v>0</v>
      </c>
      <c r="Z142" s="67">
        <f t="shared" si="50"/>
        <v>0</v>
      </c>
      <c r="AA142" s="67">
        <f t="shared" si="51"/>
        <v>0</v>
      </c>
      <c r="AB142" s="67">
        <f t="shared" si="52"/>
        <v>0</v>
      </c>
      <c r="AC142" s="67">
        <f t="shared" si="53"/>
        <v>0</v>
      </c>
      <c r="AD142" s="67">
        <f t="shared" si="54"/>
        <v>0</v>
      </c>
      <c r="AE142" s="67">
        <f t="shared" si="55"/>
        <v>0</v>
      </c>
      <c r="AF142" s="67">
        <f t="shared" si="56"/>
        <v>0</v>
      </c>
      <c r="AG142" s="67">
        <f t="shared" si="57"/>
        <v>0</v>
      </c>
    </row>
  </sheetData>
  <mergeCells count="3">
    <mergeCell ref="A1:M1"/>
    <mergeCell ref="B12:D13"/>
    <mergeCell ref="L12:M12"/>
  </mergeCells>
  <hyperlinks>
    <hyperlink ref="L12" r:id="rId1" xr:uid="{00000000-0004-0000-0400-000000000000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1"/>
  <sheetViews>
    <sheetView zoomScale="110" zoomScaleNormal="110" workbookViewId="0">
      <selection activeCell="A21" sqref="A21"/>
    </sheetView>
  </sheetViews>
  <sheetFormatPr baseColWidth="10" defaultColWidth="8.83203125" defaultRowHeight="15" x14ac:dyDescent="0.2"/>
  <cols>
    <col min="1" max="1" width="32.83203125" style="105" bestFit="1" customWidth="1"/>
    <col min="2" max="2" width="10.1640625" style="106" bestFit="1" customWidth="1"/>
    <col min="3" max="3" width="8.83203125" style="106"/>
    <col min="4" max="4" width="11.1640625" style="106" bestFit="1" customWidth="1"/>
    <col min="5" max="5" width="8.83203125" style="105"/>
    <col min="6" max="6" width="24.33203125" style="105" bestFit="1" customWidth="1"/>
    <col min="7" max="7" width="11.33203125" style="105" bestFit="1" customWidth="1"/>
    <col min="8" max="8" width="15.1640625" style="105" bestFit="1" customWidth="1"/>
    <col min="9" max="16384" width="8.83203125" style="105"/>
  </cols>
  <sheetData>
    <row r="1" spans="1:4" x14ac:dyDescent="0.2">
      <c r="A1" s="103" t="s">
        <v>129</v>
      </c>
      <c r="B1" s="104" t="s">
        <v>130</v>
      </c>
      <c r="C1" s="104" t="s">
        <v>131</v>
      </c>
      <c r="D1" s="104" t="s">
        <v>132</v>
      </c>
    </row>
    <row r="2" spans="1:4" x14ac:dyDescent="0.2">
      <c r="A2" s="105" t="s">
        <v>133</v>
      </c>
      <c r="D2" s="106">
        <f t="shared" ref="D2:D21" si="0">B2-C2</f>
        <v>0</v>
      </c>
    </row>
    <row r="3" spans="1:4" x14ac:dyDescent="0.2">
      <c r="A3" s="105" t="s">
        <v>134</v>
      </c>
      <c r="D3" s="106">
        <f t="shared" si="0"/>
        <v>0</v>
      </c>
    </row>
    <row r="4" spans="1:4" x14ac:dyDescent="0.2">
      <c r="A4" s="117" t="s">
        <v>175</v>
      </c>
      <c r="D4" s="106">
        <f t="shared" si="0"/>
        <v>0</v>
      </c>
    </row>
    <row r="5" spans="1:4" x14ac:dyDescent="0.2">
      <c r="A5" s="117" t="s">
        <v>176</v>
      </c>
      <c r="D5" s="106">
        <f t="shared" si="0"/>
        <v>0</v>
      </c>
    </row>
    <row r="6" spans="1:4" x14ac:dyDescent="0.2">
      <c r="A6" s="105" t="s">
        <v>135</v>
      </c>
      <c r="D6" s="106">
        <f t="shared" si="0"/>
        <v>0</v>
      </c>
    </row>
    <row r="7" spans="1:4" x14ac:dyDescent="0.2">
      <c r="A7" s="105" t="s">
        <v>136</v>
      </c>
      <c r="D7" s="106">
        <f t="shared" si="0"/>
        <v>0</v>
      </c>
    </row>
    <row r="8" spans="1:4" x14ac:dyDescent="0.2">
      <c r="A8" s="105" t="s">
        <v>137</v>
      </c>
      <c r="D8" s="106">
        <f t="shared" si="0"/>
        <v>0</v>
      </c>
    </row>
    <row r="9" spans="1:4" x14ac:dyDescent="0.2">
      <c r="A9" s="105" t="s">
        <v>138</v>
      </c>
      <c r="D9" s="106">
        <f t="shared" si="0"/>
        <v>0</v>
      </c>
    </row>
    <row r="10" spans="1:4" x14ac:dyDescent="0.2">
      <c r="A10" s="105" t="s">
        <v>139</v>
      </c>
      <c r="D10" s="106">
        <f t="shared" si="0"/>
        <v>0</v>
      </c>
    </row>
    <row r="11" spans="1:4" x14ac:dyDescent="0.2">
      <c r="A11" s="127" t="s">
        <v>181</v>
      </c>
      <c r="D11" s="106">
        <f t="shared" si="0"/>
        <v>0</v>
      </c>
    </row>
    <row r="12" spans="1:4" x14ac:dyDescent="0.2">
      <c r="A12" s="127" t="s">
        <v>182</v>
      </c>
      <c r="D12" s="106">
        <f t="shared" si="0"/>
        <v>0</v>
      </c>
    </row>
    <row r="13" spans="1:4" x14ac:dyDescent="0.2">
      <c r="A13" s="127" t="s">
        <v>183</v>
      </c>
      <c r="D13" s="106">
        <f t="shared" si="0"/>
        <v>0</v>
      </c>
    </row>
    <row r="14" spans="1:4" x14ac:dyDescent="0.2">
      <c r="A14" s="127" t="s">
        <v>184</v>
      </c>
      <c r="D14" s="106">
        <f t="shared" si="0"/>
        <v>0</v>
      </c>
    </row>
    <row r="15" spans="1:4" x14ac:dyDescent="0.2">
      <c r="A15" s="127"/>
    </row>
    <row r="16" spans="1:4" x14ac:dyDescent="0.2">
      <c r="A16" s="133" t="s">
        <v>185</v>
      </c>
      <c r="D16" s="106">
        <f t="shared" si="0"/>
        <v>0</v>
      </c>
    </row>
    <row r="17" spans="1:7" x14ac:dyDescent="0.2">
      <c r="A17" s="133" t="s">
        <v>185</v>
      </c>
      <c r="D17" s="106">
        <f t="shared" si="0"/>
        <v>0</v>
      </c>
    </row>
    <row r="18" spans="1:7" x14ac:dyDescent="0.2">
      <c r="A18" s="133" t="s">
        <v>185</v>
      </c>
      <c r="D18" s="106">
        <f t="shared" si="0"/>
        <v>0</v>
      </c>
    </row>
    <row r="19" spans="1:7" x14ac:dyDescent="0.2">
      <c r="A19" s="133" t="s">
        <v>185</v>
      </c>
      <c r="D19" s="106">
        <f t="shared" si="0"/>
        <v>0</v>
      </c>
    </row>
    <row r="20" spans="1:7" x14ac:dyDescent="0.2">
      <c r="A20" s="133" t="s">
        <v>185</v>
      </c>
      <c r="D20" s="106">
        <f t="shared" si="0"/>
        <v>0</v>
      </c>
    </row>
    <row r="21" spans="1:7" x14ac:dyDescent="0.2">
      <c r="A21" s="127"/>
      <c r="D21" s="106">
        <f t="shared" si="0"/>
        <v>0</v>
      </c>
    </row>
    <row r="23" spans="1:7" x14ac:dyDescent="0.2">
      <c r="A23" s="123" t="s">
        <v>178</v>
      </c>
      <c r="B23" s="106">
        <f>SUM(B2:B10,B11,B16,B21)</f>
        <v>0</v>
      </c>
      <c r="C23" s="106">
        <f>SUM(C2:C21)</f>
        <v>0</v>
      </c>
      <c r="D23" s="108">
        <f>SUM(D2:D10,D11,D16,D21)</f>
        <v>0</v>
      </c>
    </row>
    <row r="25" spans="1:7" x14ac:dyDescent="0.2">
      <c r="A25" s="107"/>
      <c r="D25" s="118"/>
      <c r="E25" s="128"/>
    </row>
    <row r="26" spans="1:7" x14ac:dyDescent="0.2">
      <c r="A26" s="128"/>
      <c r="D26" s="108"/>
      <c r="F26" s="128"/>
      <c r="G26" s="131"/>
    </row>
    <row r="27" spans="1:7" x14ac:dyDescent="0.2">
      <c r="A27" s="128"/>
      <c r="F27" s="128"/>
      <c r="G27" s="128"/>
    </row>
    <row r="28" spans="1:7" x14ac:dyDescent="0.2">
      <c r="A28" s="128"/>
      <c r="F28" s="128"/>
      <c r="G28" s="132"/>
    </row>
    <row r="29" spans="1:7" x14ac:dyDescent="0.2">
      <c r="A29" s="128"/>
      <c r="F29" s="128"/>
      <c r="G29" s="132"/>
    </row>
    <row r="30" spans="1:7" x14ac:dyDescent="0.2">
      <c r="F30" s="128"/>
      <c r="G30" s="132"/>
    </row>
    <row r="31" spans="1:7" x14ac:dyDescent="0.2">
      <c r="A31" s="128"/>
      <c r="F31" s="128"/>
      <c r="G31" s="128"/>
    </row>
    <row r="32" spans="1:7" x14ac:dyDescent="0.2">
      <c r="A32" s="128"/>
      <c r="F32" s="128"/>
      <c r="G32" s="132"/>
    </row>
    <row r="33" spans="1:8" x14ac:dyDescent="0.2">
      <c r="A33" s="128"/>
    </row>
    <row r="34" spans="1:8" x14ac:dyDescent="0.2">
      <c r="A34" s="128"/>
    </row>
    <row r="36" spans="1:8" x14ac:dyDescent="0.2">
      <c r="A36" s="128"/>
      <c r="B36" s="108"/>
    </row>
    <row r="37" spans="1:8" x14ac:dyDescent="0.2">
      <c r="A37" s="128"/>
    </row>
    <row r="38" spans="1:8" x14ac:dyDescent="0.2">
      <c r="A38" s="128"/>
      <c r="B38" s="130"/>
    </row>
    <row r="40" spans="1:8" x14ac:dyDescent="0.2">
      <c r="A40" s="128"/>
      <c r="F40" s="128"/>
    </row>
    <row r="41" spans="1:8" x14ac:dyDescent="0.2">
      <c r="A41" s="128"/>
    </row>
    <row r="43" spans="1:8" x14ac:dyDescent="0.2">
      <c r="A43" s="128"/>
    </row>
    <row r="44" spans="1:8" x14ac:dyDescent="0.2">
      <c r="A44" s="128"/>
      <c r="F44" s="128"/>
      <c r="G44" s="106"/>
      <c r="H44" s="128"/>
    </row>
    <row r="45" spans="1:8" x14ac:dyDescent="0.2">
      <c r="A45" s="128"/>
      <c r="F45" s="128"/>
    </row>
    <row r="46" spans="1:8" x14ac:dyDescent="0.2">
      <c r="F46" s="128"/>
    </row>
    <row r="47" spans="1:8" x14ac:dyDescent="0.2">
      <c r="B47" s="129"/>
      <c r="F47" s="128"/>
    </row>
    <row r="48" spans="1:8" x14ac:dyDescent="0.2">
      <c r="A48" s="128"/>
      <c r="B48" s="108"/>
    </row>
    <row r="50" spans="1:2" x14ac:dyDescent="0.2">
      <c r="A50" s="128"/>
      <c r="B50" s="108"/>
    </row>
    <row r="51" spans="1:2" x14ac:dyDescent="0.2">
      <c r="A51" s="128"/>
      <c r="B51" s="10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</vt:lpstr>
      <vt:lpstr>Expenses</vt:lpstr>
      <vt:lpstr>Pie Chart</vt:lpstr>
      <vt:lpstr>Debt</vt:lpstr>
      <vt:lpstr>Snowball</vt:lpstr>
      <vt:lpstr>Net Worth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2020-01-29T16:46:37Z</dcterms:created>
  <dcterms:modified xsi:type="dcterms:W3CDTF">2022-11-01T20:26:25Z</dcterms:modified>
</cp:coreProperties>
</file>