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LV\"/>
    </mc:Choice>
  </mc:AlternateContent>
  <xr:revisionPtr revIDLastSave="0" documentId="13_ncr:1_{067A36AA-E01F-4140-A20C-8383B88A7CD3}" xr6:coauthVersionLast="47" xr6:coauthVersionMax="47" xr10:uidLastSave="{00000000-0000-0000-0000-000000000000}"/>
  <bookViews>
    <workbookView xWindow="-108" yWindow="-108" windowWidth="23256" windowHeight="12576" xr2:uid="{78078C6B-8C21-4A36-8FFE-191DCECD1D02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C40" i="2"/>
  <c r="E27" i="2"/>
  <c r="C27" i="2"/>
  <c r="E17" i="2" l="1"/>
  <c r="C17" i="2"/>
  <c r="E63" i="2"/>
  <c r="C63" i="2"/>
  <c r="E52" i="2"/>
  <c r="C52" i="2"/>
  <c r="F72" i="2"/>
  <c r="F73" i="2"/>
  <c r="F49" i="2"/>
  <c r="F17" i="2" l="1"/>
  <c r="F52" i="2"/>
  <c r="F77" i="2"/>
  <c r="F63" i="2"/>
</calcChain>
</file>

<file path=xl/sharedStrings.xml><?xml version="1.0" encoding="utf-8"?>
<sst xmlns="http://schemas.openxmlformats.org/spreadsheetml/2006/main" count="98" uniqueCount="61">
  <si>
    <t>2310-01-4101</t>
  </si>
  <si>
    <t>2310-04-3104</t>
  </si>
  <si>
    <t>2310-10-1201</t>
  </si>
  <si>
    <t>2310-10-2101</t>
  </si>
  <si>
    <t>2310-33-4401-02</t>
  </si>
  <si>
    <t>2209-18-1401-02</t>
  </si>
  <si>
    <t>2409-26-1404</t>
  </si>
  <si>
    <t>2409-28-4212</t>
  </si>
  <si>
    <t>2409-33-1101</t>
  </si>
  <si>
    <t>2412-10-4401-02</t>
  </si>
  <si>
    <t>2111-01-1201-04</t>
  </si>
  <si>
    <t>2410-32-4102-01</t>
  </si>
  <si>
    <t>PARCEL #</t>
  </si>
  <si>
    <t>SALE DATE</t>
  </si>
  <si>
    <t>2410-36-3104</t>
  </si>
  <si>
    <t>TOTAL</t>
  </si>
  <si>
    <t>2309-27-3101</t>
  </si>
  <si>
    <t>2310-08-4201</t>
  </si>
  <si>
    <t>USE $2,900</t>
  </si>
  <si>
    <t>2309-22-1101-01</t>
  </si>
  <si>
    <t>2109-28-3101-01</t>
  </si>
  <si>
    <t>2209-14-4201</t>
  </si>
  <si>
    <t>2309-16-1101-01</t>
  </si>
  <si>
    <t>SALE $$</t>
  </si>
  <si>
    <t>ACRES</t>
  </si>
  <si>
    <t>$$ PER ACRE</t>
  </si>
  <si>
    <t>USE  $2,400</t>
  </si>
  <si>
    <t>2112-24-3405</t>
  </si>
  <si>
    <t>2309-06-4403</t>
  </si>
  <si>
    <t>2312-04-2308</t>
  </si>
  <si>
    <t>2311-04-1406</t>
  </si>
  <si>
    <t>2311-23-1104</t>
  </si>
  <si>
    <t>16 to 29.99 acres</t>
  </si>
  <si>
    <t>30 to 59.99 acres</t>
  </si>
  <si>
    <t>2311-35-1101-01</t>
  </si>
  <si>
    <t>2312-06-2201-02</t>
  </si>
  <si>
    <t>60 to 80  acres</t>
  </si>
  <si>
    <t>USE $2,300</t>
  </si>
  <si>
    <t>2409-32-2301-04 V</t>
  </si>
  <si>
    <t>80  acres and above</t>
  </si>
  <si>
    <t>COLFAX LAND VALUE FOR  RES  2025</t>
  </si>
  <si>
    <t>2111-29-1206</t>
  </si>
  <si>
    <t>WD</t>
  </si>
  <si>
    <t>2309-05-3216</t>
  </si>
  <si>
    <t>INSTR</t>
  </si>
  <si>
    <t>2312-12-4405</t>
  </si>
  <si>
    <t>3 to 6.99 acres</t>
  </si>
  <si>
    <t>7 to 15.99 acres</t>
  </si>
  <si>
    <t>USE $6,300</t>
  </si>
  <si>
    <t>USE $3,300</t>
  </si>
  <si>
    <r>
      <t>WD</t>
    </r>
    <r>
      <rPr>
        <b/>
        <sz val="11"/>
        <color theme="1"/>
        <rFont val="Aptos Narrow"/>
        <family val="2"/>
        <scheme val="minor"/>
      </rPr>
      <t>-V</t>
    </r>
  </si>
  <si>
    <r>
      <t>WD-</t>
    </r>
    <r>
      <rPr>
        <b/>
        <sz val="11"/>
        <color theme="1"/>
        <rFont val="Aptos Narrow"/>
        <family val="2"/>
        <scheme val="minor"/>
      </rPr>
      <t>V</t>
    </r>
  </si>
  <si>
    <t>2310-06-4405</t>
  </si>
  <si>
    <t>2310-12-4304</t>
  </si>
  <si>
    <t>2310-31-4208</t>
  </si>
  <si>
    <t>USE $3,500</t>
  </si>
  <si>
    <t>**</t>
  </si>
  <si>
    <t>** DATE RANGE</t>
  </si>
  <si>
    <t>USE $8,200</t>
  </si>
  <si>
    <t>.1 to 2.99 acres</t>
  </si>
  <si>
    <t>USE RES FOR TAX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</si>
</sst>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/dd/yy"/>
    <numFmt numFmtId="165" formatCode="&quot;$&quot;#,##0"/>
    <numFmt numFmtId="166" formatCode="mm/dd/yy;@"/>
    <numFmt numFmtId="167" formatCode="m/d/yy;@"/>
    <numFmt numFmtId="168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6" fontId="0" fillId="0" borderId="0" xfId="0" applyNumberFormat="1"/>
    <xf numFmtId="164" fontId="0" fillId="0" borderId="0" xfId="0" applyNumberFormat="1"/>
    <xf numFmtId="6" fontId="1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1" fillId="0" borderId="0" xfId="0" applyNumberFormat="1" applyFont="1"/>
    <xf numFmtId="168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6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95EC-7A92-44FE-BD51-48A56A21B632}">
  <dimension ref="A1:G90"/>
  <sheetViews>
    <sheetView tabSelected="1" topLeftCell="A53" workbookViewId="0">
      <selection activeCell="H87" sqref="A2:H87"/>
    </sheetView>
  </sheetViews>
  <sheetFormatPr defaultRowHeight="14.4" x14ac:dyDescent="0.3"/>
  <cols>
    <col min="1" max="1" width="22.109375" customWidth="1"/>
    <col min="2" max="2" width="12.77734375" style="3" customWidth="1"/>
    <col min="3" max="3" width="18.6640625" style="2" customWidth="1"/>
    <col min="4" max="4" width="7" style="2" customWidth="1"/>
    <col min="5" max="5" width="16.77734375" style="11" customWidth="1"/>
    <col min="6" max="6" width="17.77734375" style="2" customWidth="1"/>
    <col min="7" max="7" width="20.77734375" customWidth="1"/>
  </cols>
  <sheetData>
    <row r="1" spans="1:7" s="17" customFormat="1" x14ac:dyDescent="0.3">
      <c r="A1" s="13"/>
      <c r="B1" s="14"/>
      <c r="C1" s="15"/>
      <c r="D1" s="15"/>
      <c r="E1" s="16"/>
      <c r="F1" s="15"/>
      <c r="G1" s="13"/>
    </row>
    <row r="2" spans="1:7" s="17" customFormat="1" x14ac:dyDescent="0.3">
      <c r="A2" s="13"/>
      <c r="B2" s="14"/>
      <c r="C2" s="15"/>
      <c r="D2" s="15"/>
      <c r="E2" s="16"/>
      <c r="F2" s="15"/>
      <c r="G2" s="13"/>
    </row>
    <row r="3" spans="1:7" s="17" customFormat="1" x14ac:dyDescent="0.3">
      <c r="A3" s="13" t="s">
        <v>40</v>
      </c>
      <c r="B3" s="14"/>
      <c r="C3" s="15"/>
      <c r="D3" s="15"/>
      <c r="E3" s="16"/>
      <c r="F3" s="15"/>
      <c r="G3" s="13"/>
    </row>
    <row r="4" spans="1:7" s="17" customFormat="1" x14ac:dyDescent="0.3">
      <c r="A4" s="13" t="s">
        <v>12</v>
      </c>
      <c r="B4" s="14" t="s">
        <v>13</v>
      </c>
      <c r="C4" s="15" t="s">
        <v>23</v>
      </c>
      <c r="D4" s="15" t="s">
        <v>44</v>
      </c>
      <c r="E4" s="16" t="s">
        <v>24</v>
      </c>
      <c r="F4" s="15" t="s">
        <v>25</v>
      </c>
      <c r="G4" s="13"/>
    </row>
    <row r="5" spans="1:7" s="17" customFormat="1" x14ac:dyDescent="0.3">
      <c r="A5" s="13"/>
      <c r="B5" s="14"/>
      <c r="C5" s="15"/>
      <c r="D5" s="15"/>
      <c r="E5" s="16"/>
      <c r="F5" s="15"/>
      <c r="G5" s="13"/>
    </row>
    <row r="9" spans="1:7" x14ac:dyDescent="0.3">
      <c r="A9" s="1" t="s">
        <v>59</v>
      </c>
    </row>
    <row r="10" spans="1:7" x14ac:dyDescent="0.3">
      <c r="A10" t="s">
        <v>28</v>
      </c>
      <c r="B10" s="8">
        <v>44764</v>
      </c>
      <c r="C10" s="6">
        <v>11000</v>
      </c>
      <c r="D10" s="6" t="s">
        <v>42</v>
      </c>
      <c r="E10" s="11">
        <v>1.06</v>
      </c>
      <c r="F10" s="6">
        <v>10337</v>
      </c>
    </row>
    <row r="11" spans="1:7" x14ac:dyDescent="0.3">
      <c r="A11" t="s">
        <v>27</v>
      </c>
      <c r="B11" s="7">
        <v>44999</v>
      </c>
      <c r="C11" s="6">
        <v>7500</v>
      </c>
      <c r="D11" s="6" t="s">
        <v>42</v>
      </c>
      <c r="E11" s="11">
        <v>1.06</v>
      </c>
      <c r="F11" s="6">
        <v>7075</v>
      </c>
    </row>
    <row r="12" spans="1:7" x14ac:dyDescent="0.3">
      <c r="A12" t="s">
        <v>5</v>
      </c>
      <c r="B12" s="7">
        <v>44930</v>
      </c>
      <c r="C12" s="6">
        <v>9500</v>
      </c>
      <c r="D12" s="6" t="s">
        <v>42</v>
      </c>
      <c r="E12" s="11">
        <v>1.1000000000000001</v>
      </c>
      <c r="F12" s="6">
        <v>8636</v>
      </c>
    </row>
    <row r="13" spans="1:7" x14ac:dyDescent="0.3">
      <c r="A13" t="s">
        <v>41</v>
      </c>
      <c r="B13" s="7">
        <v>44816</v>
      </c>
      <c r="C13" s="6">
        <v>8000</v>
      </c>
      <c r="D13" s="6" t="s">
        <v>42</v>
      </c>
      <c r="E13" s="11">
        <v>8.6999999999999994E-2</v>
      </c>
      <c r="F13" s="6">
        <v>9195</v>
      </c>
    </row>
    <row r="14" spans="1:7" x14ac:dyDescent="0.3">
      <c r="A14" t="s">
        <v>43</v>
      </c>
      <c r="B14" s="7">
        <v>44980</v>
      </c>
      <c r="C14" s="6">
        <v>9000</v>
      </c>
      <c r="D14" s="6" t="s">
        <v>42</v>
      </c>
      <c r="E14" s="11">
        <v>1.44</v>
      </c>
      <c r="F14" s="6">
        <v>6250</v>
      </c>
    </row>
    <row r="15" spans="1:7" x14ac:dyDescent="0.3">
      <c r="A15" t="s">
        <v>8</v>
      </c>
      <c r="B15" s="3">
        <v>45073</v>
      </c>
      <c r="C15" s="2">
        <v>12500</v>
      </c>
      <c r="D15" s="2" t="s">
        <v>42</v>
      </c>
      <c r="E15" s="11">
        <v>1.94</v>
      </c>
      <c r="F15" s="6">
        <v>5296</v>
      </c>
    </row>
    <row r="16" spans="1:7" x14ac:dyDescent="0.3">
      <c r="A16" t="s">
        <v>38</v>
      </c>
      <c r="B16" s="3">
        <v>44987</v>
      </c>
      <c r="C16" s="2">
        <v>10000</v>
      </c>
      <c r="D16" s="2" t="s">
        <v>42</v>
      </c>
      <c r="E16" s="11">
        <v>1.55</v>
      </c>
      <c r="F16" s="6">
        <v>6452</v>
      </c>
    </row>
    <row r="17" spans="1:6" x14ac:dyDescent="0.3">
      <c r="A17" s="1"/>
      <c r="B17" s="1" t="s">
        <v>15</v>
      </c>
      <c r="C17" s="9">
        <f>SUM(C10:C16)</f>
        <v>67500</v>
      </c>
      <c r="D17" s="9"/>
      <c r="E17" s="12">
        <f>SUM(E10:E16)</f>
        <v>8.2370000000000001</v>
      </c>
      <c r="F17" s="10">
        <f>C17/E17</f>
        <v>8194.7310914167774</v>
      </c>
    </row>
    <row r="19" spans="1:6" x14ac:dyDescent="0.3">
      <c r="F19" s="4" t="s">
        <v>58</v>
      </c>
    </row>
    <row r="20" spans="1:6" x14ac:dyDescent="0.3">
      <c r="A20" s="1" t="s">
        <v>46</v>
      </c>
    </row>
    <row r="22" spans="1:6" x14ac:dyDescent="0.3">
      <c r="A22" t="s">
        <v>30</v>
      </c>
      <c r="B22" s="3">
        <v>44757</v>
      </c>
      <c r="C22" s="2">
        <v>24000</v>
      </c>
      <c r="D22" s="2" t="s">
        <v>42</v>
      </c>
      <c r="E22" s="11">
        <v>3.18</v>
      </c>
      <c r="F22" s="2">
        <v>7547</v>
      </c>
    </row>
    <row r="23" spans="1:6" x14ac:dyDescent="0.3">
      <c r="A23" t="s">
        <v>29</v>
      </c>
      <c r="B23" s="3">
        <v>44678</v>
      </c>
      <c r="C23" s="2">
        <v>32500</v>
      </c>
      <c r="D23" s="2" t="s">
        <v>42</v>
      </c>
      <c r="E23" s="11">
        <v>4.1399999999999997</v>
      </c>
      <c r="F23" s="2">
        <v>7287</v>
      </c>
    </row>
    <row r="24" spans="1:6" x14ac:dyDescent="0.3">
      <c r="A24" t="s">
        <v>52</v>
      </c>
      <c r="B24" s="3">
        <v>45058</v>
      </c>
      <c r="C24" s="2">
        <v>22000</v>
      </c>
      <c r="D24" s="2" t="s">
        <v>51</v>
      </c>
      <c r="E24" s="11">
        <v>5</v>
      </c>
      <c r="F24" s="2">
        <v>4400</v>
      </c>
    </row>
    <row r="25" spans="1:6" x14ac:dyDescent="0.3">
      <c r="A25" t="s">
        <v>31</v>
      </c>
      <c r="B25" s="3">
        <v>44901</v>
      </c>
      <c r="C25" s="2">
        <v>37900</v>
      </c>
      <c r="D25" s="2" t="s">
        <v>42</v>
      </c>
      <c r="E25" s="11">
        <v>6.2</v>
      </c>
      <c r="F25" s="2">
        <v>6113</v>
      </c>
    </row>
    <row r="27" spans="1:6" x14ac:dyDescent="0.3">
      <c r="B27" s="5" t="s">
        <v>15</v>
      </c>
      <c r="C27" s="4">
        <f>SUM(C22:C25)</f>
        <v>116400</v>
      </c>
      <c r="D27" s="4"/>
      <c r="E27" s="12">
        <f>SUM(E22:E25)</f>
        <v>18.52</v>
      </c>
      <c r="F27" s="4">
        <v>6285</v>
      </c>
    </row>
    <row r="28" spans="1:6" x14ac:dyDescent="0.3">
      <c r="C28" s="4"/>
      <c r="D28" s="4"/>
      <c r="E28" s="12"/>
      <c r="F28" s="4"/>
    </row>
    <row r="29" spans="1:6" x14ac:dyDescent="0.3">
      <c r="C29" s="4"/>
      <c r="D29" s="4"/>
      <c r="E29" s="12"/>
      <c r="F29" s="4" t="s">
        <v>48</v>
      </c>
    </row>
    <row r="30" spans="1:6" x14ac:dyDescent="0.3">
      <c r="C30" s="4"/>
      <c r="D30" s="4"/>
      <c r="E30" s="12"/>
      <c r="F30" s="4"/>
    </row>
    <row r="31" spans="1:6" x14ac:dyDescent="0.3">
      <c r="C31" s="4"/>
      <c r="D31" s="4"/>
      <c r="E31" s="12"/>
    </row>
    <row r="32" spans="1:6" x14ac:dyDescent="0.3">
      <c r="A32" s="1" t="s">
        <v>47</v>
      </c>
    </row>
    <row r="34" spans="1:7" x14ac:dyDescent="0.3">
      <c r="A34" t="s">
        <v>7</v>
      </c>
      <c r="B34" s="3">
        <v>45183</v>
      </c>
      <c r="C34" s="2">
        <v>38500</v>
      </c>
      <c r="D34" s="2" t="s">
        <v>42</v>
      </c>
      <c r="E34" s="11">
        <v>9.9600000000000009</v>
      </c>
      <c r="F34" s="2">
        <v>3865</v>
      </c>
    </row>
    <row r="35" spans="1:7" x14ac:dyDescent="0.3">
      <c r="A35" t="s">
        <v>7</v>
      </c>
      <c r="B35" s="3">
        <v>45183</v>
      </c>
      <c r="C35" s="2">
        <v>38500</v>
      </c>
      <c r="D35" s="2" t="s">
        <v>42</v>
      </c>
      <c r="E35" s="11">
        <v>10.199999999999999</v>
      </c>
      <c r="F35" s="2">
        <v>3775</v>
      </c>
    </row>
    <row r="36" spans="1:7" x14ac:dyDescent="0.3">
      <c r="A36" t="s">
        <v>45</v>
      </c>
      <c r="B36" s="3">
        <v>44684</v>
      </c>
      <c r="C36" s="2">
        <v>30000</v>
      </c>
      <c r="D36" s="2" t="s">
        <v>42</v>
      </c>
      <c r="E36" s="11">
        <v>7.5</v>
      </c>
      <c r="F36" s="2">
        <v>4532</v>
      </c>
    </row>
    <row r="37" spans="1:7" x14ac:dyDescent="0.3">
      <c r="A37" t="s">
        <v>14</v>
      </c>
      <c r="B37" s="3">
        <v>44727</v>
      </c>
      <c r="C37" s="2">
        <v>30000</v>
      </c>
      <c r="D37" s="2" t="s">
        <v>42</v>
      </c>
      <c r="E37" s="11">
        <v>9.75</v>
      </c>
      <c r="F37" s="2">
        <v>3077</v>
      </c>
    </row>
    <row r="38" spans="1:7" x14ac:dyDescent="0.3">
      <c r="A38" t="s">
        <v>53</v>
      </c>
      <c r="B38" s="3">
        <v>44795</v>
      </c>
      <c r="C38" s="2">
        <v>20000</v>
      </c>
      <c r="D38" s="2" t="s">
        <v>51</v>
      </c>
      <c r="E38" s="11">
        <v>10</v>
      </c>
      <c r="F38" s="2">
        <v>2000</v>
      </c>
      <c r="G38" s="1" t="s">
        <v>56</v>
      </c>
    </row>
    <row r="39" spans="1:7" x14ac:dyDescent="0.3">
      <c r="A39" t="s">
        <v>54</v>
      </c>
      <c r="B39" s="3">
        <v>45387</v>
      </c>
      <c r="C39" s="2">
        <v>40000</v>
      </c>
      <c r="D39" s="2" t="s">
        <v>51</v>
      </c>
      <c r="E39" s="11">
        <v>10.199999999999999</v>
      </c>
      <c r="F39" s="2">
        <v>3922</v>
      </c>
      <c r="G39" s="1" t="s">
        <v>57</v>
      </c>
    </row>
    <row r="40" spans="1:7" x14ac:dyDescent="0.3">
      <c r="B40" s="5" t="s">
        <v>15</v>
      </c>
      <c r="C40" s="4">
        <f>SUM(C34:C39)</f>
        <v>197000</v>
      </c>
      <c r="D40" s="4"/>
      <c r="E40" s="12">
        <f>SUM(E34:E39)</f>
        <v>57.61</v>
      </c>
      <c r="F40" s="4">
        <v>3420</v>
      </c>
    </row>
    <row r="43" spans="1:7" x14ac:dyDescent="0.3">
      <c r="F43" s="4" t="s">
        <v>55</v>
      </c>
    </row>
    <row r="46" spans="1:7" x14ac:dyDescent="0.3">
      <c r="A46" s="1" t="s">
        <v>32</v>
      </c>
    </row>
    <row r="47" spans="1:7" x14ac:dyDescent="0.3">
      <c r="A47" t="s">
        <v>4</v>
      </c>
      <c r="B47" s="3">
        <v>44789</v>
      </c>
      <c r="C47" s="2">
        <v>87500</v>
      </c>
      <c r="D47" s="2" t="s">
        <v>42</v>
      </c>
      <c r="E47" s="11">
        <v>19.75</v>
      </c>
      <c r="F47" s="2">
        <v>4430</v>
      </c>
    </row>
    <row r="48" spans="1:7" x14ac:dyDescent="0.3">
      <c r="A48" t="s">
        <v>10</v>
      </c>
      <c r="B48" s="3">
        <v>44819</v>
      </c>
      <c r="C48" s="2">
        <v>90000</v>
      </c>
      <c r="D48" s="2" t="s">
        <v>42</v>
      </c>
      <c r="E48" s="11">
        <v>29.25</v>
      </c>
      <c r="F48" s="2">
        <v>3076</v>
      </c>
    </row>
    <row r="49" spans="1:7" x14ac:dyDescent="0.3">
      <c r="A49" t="s">
        <v>1</v>
      </c>
      <c r="B49" s="3">
        <v>44770</v>
      </c>
      <c r="C49" s="2">
        <v>54750</v>
      </c>
      <c r="D49" s="2" t="s">
        <v>51</v>
      </c>
      <c r="E49" s="11">
        <v>18.899999999999999</v>
      </c>
      <c r="F49" s="2">
        <f>C49/E49</f>
        <v>2896.8253968253971</v>
      </c>
    </row>
    <row r="50" spans="1:7" x14ac:dyDescent="0.3">
      <c r="A50" t="s">
        <v>0</v>
      </c>
      <c r="B50" s="3">
        <v>45110</v>
      </c>
      <c r="C50" s="2">
        <v>70000</v>
      </c>
      <c r="D50" s="2" t="s">
        <v>50</v>
      </c>
      <c r="E50" s="11">
        <v>20</v>
      </c>
      <c r="F50" s="2">
        <v>3500</v>
      </c>
    </row>
    <row r="51" spans="1:7" x14ac:dyDescent="0.3">
      <c r="A51" t="s">
        <v>16</v>
      </c>
      <c r="B51" s="3">
        <v>44756</v>
      </c>
      <c r="C51" s="2">
        <v>45000</v>
      </c>
      <c r="D51" s="2" t="s">
        <v>42</v>
      </c>
      <c r="E51" s="11">
        <v>18.8</v>
      </c>
      <c r="F51" s="2">
        <v>2393</v>
      </c>
    </row>
    <row r="52" spans="1:7" x14ac:dyDescent="0.3">
      <c r="B52" s="5" t="s">
        <v>15</v>
      </c>
      <c r="C52" s="4">
        <f>SUM(C47:C51)</f>
        <v>347250</v>
      </c>
      <c r="D52" s="4"/>
      <c r="E52" s="12">
        <f>SUM(E47:E51)</f>
        <v>106.7</v>
      </c>
      <c r="F52" s="4">
        <f>C52/E52</f>
        <v>3254.4517338331771</v>
      </c>
    </row>
    <row r="55" spans="1:7" x14ac:dyDescent="0.3">
      <c r="A55" s="1"/>
      <c r="F55" s="4" t="s">
        <v>49</v>
      </c>
    </row>
    <row r="56" spans="1:7" x14ac:dyDescent="0.3">
      <c r="A56" s="1"/>
      <c r="F56" s="4"/>
    </row>
    <row r="57" spans="1:7" x14ac:dyDescent="0.3">
      <c r="A57" s="1" t="s">
        <v>33</v>
      </c>
      <c r="F57" s="4"/>
    </row>
    <row r="58" spans="1:7" x14ac:dyDescent="0.3">
      <c r="A58" t="s">
        <v>17</v>
      </c>
      <c r="B58" s="3">
        <v>44750</v>
      </c>
      <c r="C58" s="2">
        <v>49900</v>
      </c>
      <c r="D58" s="2" t="s">
        <v>42</v>
      </c>
      <c r="E58" s="11">
        <v>24.4</v>
      </c>
      <c r="F58" s="2">
        <v>2066</v>
      </c>
      <c r="G58" s="2"/>
    </row>
    <row r="59" spans="1:7" x14ac:dyDescent="0.3">
      <c r="A59" t="s">
        <v>34</v>
      </c>
      <c r="B59" s="3">
        <v>44946</v>
      </c>
      <c r="C59" s="2">
        <v>177000</v>
      </c>
      <c r="D59" s="2" t="s">
        <v>42</v>
      </c>
      <c r="E59" s="11">
        <v>44.02</v>
      </c>
      <c r="F59" s="2">
        <v>4020</v>
      </c>
      <c r="G59" s="2"/>
    </row>
    <row r="60" spans="1:7" x14ac:dyDescent="0.3">
      <c r="A60" t="s">
        <v>9</v>
      </c>
      <c r="B60" s="3">
        <v>44720</v>
      </c>
      <c r="C60" s="2">
        <v>120652</v>
      </c>
      <c r="D60" s="2" t="s">
        <v>42</v>
      </c>
      <c r="E60" s="11">
        <v>37.299999999999997</v>
      </c>
      <c r="F60" s="2">
        <v>3234</v>
      </c>
    </row>
    <row r="61" spans="1:7" x14ac:dyDescent="0.3">
      <c r="A61" t="s">
        <v>6</v>
      </c>
      <c r="B61" s="3">
        <v>45152</v>
      </c>
      <c r="C61" s="2">
        <v>85000</v>
      </c>
      <c r="D61" s="2" t="s">
        <v>42</v>
      </c>
      <c r="E61" s="11">
        <v>40</v>
      </c>
      <c r="F61" s="2">
        <v>2125</v>
      </c>
    </row>
    <row r="62" spans="1:7" x14ac:dyDescent="0.3">
      <c r="A62" t="s">
        <v>20</v>
      </c>
      <c r="B62" s="3">
        <v>44763</v>
      </c>
      <c r="C62" s="2">
        <v>106748</v>
      </c>
      <c r="D62" s="2" t="s">
        <v>42</v>
      </c>
      <c r="E62" s="11">
        <v>39.799999999999997</v>
      </c>
      <c r="F62" s="2">
        <v>2681</v>
      </c>
    </row>
    <row r="63" spans="1:7" x14ac:dyDescent="0.3">
      <c r="B63" s="5" t="s">
        <v>15</v>
      </c>
      <c r="C63" s="4">
        <f>SUM(C57:C62)</f>
        <v>539300</v>
      </c>
      <c r="D63" s="4"/>
      <c r="E63" s="12">
        <f>SUM(E57:E62)</f>
        <v>185.51999999999998</v>
      </c>
      <c r="F63" s="4">
        <f>C63/E63</f>
        <v>2906.9642087106513</v>
      </c>
    </row>
    <row r="65" spans="1:6" x14ac:dyDescent="0.3">
      <c r="F65" s="4" t="s">
        <v>18</v>
      </c>
    </row>
    <row r="68" spans="1:6" x14ac:dyDescent="0.3">
      <c r="A68" s="1" t="s">
        <v>36</v>
      </c>
    </row>
    <row r="69" spans="1:6" x14ac:dyDescent="0.3">
      <c r="A69" t="s">
        <v>19</v>
      </c>
      <c r="B69" s="3">
        <v>44664</v>
      </c>
      <c r="C69" s="2">
        <v>140000</v>
      </c>
      <c r="D69" s="2" t="s">
        <v>42</v>
      </c>
      <c r="E69" s="11">
        <v>69.599999999999994</v>
      </c>
      <c r="F69" s="2">
        <v>2010</v>
      </c>
    </row>
    <row r="70" spans="1:6" x14ac:dyDescent="0.3">
      <c r="A70" t="s">
        <v>11</v>
      </c>
      <c r="B70" s="3">
        <v>44816</v>
      </c>
      <c r="C70" s="2">
        <v>163623</v>
      </c>
      <c r="D70" s="2" t="s">
        <v>42</v>
      </c>
      <c r="E70" s="11">
        <v>65.900000000000006</v>
      </c>
      <c r="F70" s="2">
        <v>2482</v>
      </c>
    </row>
    <row r="71" spans="1:6" x14ac:dyDescent="0.3">
      <c r="A71" t="s">
        <v>35</v>
      </c>
      <c r="B71" s="3">
        <v>44980</v>
      </c>
      <c r="C71" s="2">
        <v>232000</v>
      </c>
      <c r="D71" s="2" t="s">
        <v>42</v>
      </c>
      <c r="E71" s="11">
        <v>75.2</v>
      </c>
      <c r="F71" s="2">
        <v>3086</v>
      </c>
    </row>
    <row r="72" spans="1:6" x14ac:dyDescent="0.3">
      <c r="A72" t="s">
        <v>3</v>
      </c>
      <c r="B72" s="3">
        <v>44690</v>
      </c>
      <c r="C72" s="2">
        <v>195000</v>
      </c>
      <c r="D72" s="2" t="s">
        <v>51</v>
      </c>
      <c r="E72" s="11">
        <v>79</v>
      </c>
      <c r="F72" s="2">
        <f>C72/E72</f>
        <v>2468.3544303797466</v>
      </c>
    </row>
    <row r="73" spans="1:6" x14ac:dyDescent="0.3">
      <c r="A73" t="s">
        <v>2</v>
      </c>
      <c r="B73" s="3">
        <v>45280</v>
      </c>
      <c r="C73" s="2">
        <v>188500</v>
      </c>
      <c r="D73" s="2" t="s">
        <v>51</v>
      </c>
      <c r="E73" s="11">
        <v>73.7</v>
      </c>
      <c r="F73" s="2">
        <f>C73/E73</f>
        <v>2557.666214382632</v>
      </c>
    </row>
    <row r="74" spans="1:6" x14ac:dyDescent="0.3">
      <c r="A74" t="s">
        <v>22</v>
      </c>
      <c r="B74" s="3">
        <v>44895</v>
      </c>
      <c r="C74" s="2">
        <v>170000</v>
      </c>
      <c r="D74" s="2" t="s">
        <v>42</v>
      </c>
      <c r="E74" s="11">
        <v>75.400000000000006</v>
      </c>
      <c r="F74" s="2">
        <v>2255</v>
      </c>
    </row>
    <row r="75" spans="1:6" x14ac:dyDescent="0.3">
      <c r="A75" t="s">
        <v>21</v>
      </c>
      <c r="B75" s="3">
        <v>44935</v>
      </c>
      <c r="C75" s="4">
        <v>160000</v>
      </c>
      <c r="D75" s="4"/>
      <c r="E75" s="11">
        <v>80</v>
      </c>
      <c r="F75" s="2">
        <v>2000</v>
      </c>
    </row>
    <row r="77" spans="1:6" x14ac:dyDescent="0.3">
      <c r="B77" s="5" t="s">
        <v>15</v>
      </c>
      <c r="C77" s="4">
        <v>1249123</v>
      </c>
      <c r="D77" s="4"/>
      <c r="E77" s="12">
        <v>518.79999999999995</v>
      </c>
      <c r="F77" s="4">
        <f>C77/E77</f>
        <v>2407.7158828064767</v>
      </c>
    </row>
    <row r="79" spans="1:6" x14ac:dyDescent="0.3">
      <c r="F79" s="4" t="s">
        <v>26</v>
      </c>
    </row>
    <row r="81" spans="1:6" x14ac:dyDescent="0.3">
      <c r="A81" s="1" t="s">
        <v>39</v>
      </c>
      <c r="F81" s="4" t="s">
        <v>37</v>
      </c>
    </row>
    <row r="83" spans="1:6" x14ac:dyDescent="0.3">
      <c r="A83" s="1"/>
    </row>
    <row r="85" spans="1:6" x14ac:dyDescent="0.3">
      <c r="A85" s="1" t="s">
        <v>60</v>
      </c>
      <c r="B85" s="5" t="s">
        <v>56</v>
      </c>
    </row>
    <row r="86" spans="1:6" x14ac:dyDescent="0.3">
      <c r="B86" s="5"/>
      <c r="C86" s="4"/>
      <c r="D86" s="4"/>
      <c r="E86" s="12"/>
      <c r="F86" s="4"/>
    </row>
    <row r="88" spans="1:6" x14ac:dyDescent="0.3">
      <c r="F88" s="4"/>
    </row>
    <row r="90" spans="1:6" x14ac:dyDescent="0.3">
      <c r="A90" s="1"/>
    </row>
  </sheetData>
  <conditionalFormatting sqref="A6:A17 A22:A32 A34:A39 A35:G36 A47:G47 A49:G49 A51 A61:G61 A72:G75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78EA-AE75-49AE-9FF1-1AA00FFF962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2024-11-19T14:04:09Z</cp:lastPrinted>
  <dcterms:created xsi:type="dcterms:W3CDTF">2024-10-31T13:39:12Z</dcterms:created>
  <dcterms:modified xsi:type="dcterms:W3CDTF">2025-03-02T17:36:04Z</dcterms:modified>
</cp:coreProperties>
</file>