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el\Desktop\COLFAX LV\"/>
    </mc:Choice>
  </mc:AlternateContent>
  <xr:revisionPtr revIDLastSave="0" documentId="13_ncr:1_{1F1C0090-7225-4C03-B4A0-2DE26496587E}" xr6:coauthVersionLast="47" xr6:coauthVersionMax="47" xr10:uidLastSave="{00000000-0000-0000-0000-000000000000}"/>
  <bookViews>
    <workbookView xWindow="-108" yWindow="-108" windowWidth="23256" windowHeight="12576" xr2:uid="{96F4FD04-B7E9-4B6A-AB4D-402F79B801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F14" i="1"/>
  <c r="G14" i="1"/>
  <c r="I14" i="1"/>
  <c r="N14" i="1"/>
  <c r="K14" i="1"/>
  <c r="J14" i="1"/>
</calcChain>
</file>

<file path=xl/sharedStrings.xml><?xml version="1.0" encoding="utf-8"?>
<sst xmlns="http://schemas.openxmlformats.org/spreadsheetml/2006/main" count="143" uniqueCount="86">
  <si>
    <t>Parcel Number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</si>
  <si>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</si>
  <si>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</si>
  <si>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</si>
  <si>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</si>
  <si>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</si>
  <si>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</si>
  <si>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</si>
  <si>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</si>
  <si>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</si>
  <si>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</si>
  <si>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</si>
  <si>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</si>
  <si>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</si>
  <si>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</si>
  <si>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</si>
  <si>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</si>
  <si>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</si>
  <si>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</si>
  <si>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</si>
  <si>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</si>
  <si>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</si>
  <si>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</si>
  <si>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</si>
  <si>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</si>
  <si>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</si>
  <si>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</si>
  <si>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Untillable Acres</t>
  </si>
  <si>
    <t>Untillable land Value</t>
  </si>
  <si>
    <t>Tillable Acreage</t>
  </si>
  <si>
    <t>Tillable Value</t>
  </si>
  <si>
    <t>Dollars per Acre</t>
  </si>
  <si>
    <t>Farm Type</t>
  </si>
  <si>
    <t>2109-28-3101-01</t>
  </si>
  <si>
    <t>WD</t>
  </si>
  <si>
    <t>19-MULTI PARCEL ARM'S LENGTH</t>
  </si>
  <si>
    <t>1</t>
  </si>
  <si>
    <t>693/1525</t>
  </si>
  <si>
    <t>2109-28-3101-02</t>
  </si>
  <si>
    <t>ACREAGES</t>
  </si>
  <si>
    <t>NOT INSPECTED</t>
  </si>
  <si>
    <t>101</t>
  </si>
  <si>
    <t>Good Farm</t>
  </si>
  <si>
    <t>03-ARM'S LENGTH</t>
  </si>
  <si>
    <t/>
  </si>
  <si>
    <t>693/2112</t>
  </si>
  <si>
    <t>2209-16-1101-04</t>
  </si>
  <si>
    <t>693/2446</t>
  </si>
  <si>
    <t>102</t>
  </si>
  <si>
    <t>2412-10-4401-02</t>
  </si>
  <si>
    <t>693/567</t>
  </si>
  <si>
    <t>002-032-002-00</t>
  </si>
  <si>
    <t>0002</t>
  </si>
  <si>
    <t>2024-00113</t>
  </si>
  <si>
    <t>AG LAND VALUE</t>
  </si>
  <si>
    <t>Hay and Trees</t>
  </si>
  <si>
    <t>012-026-005-01</t>
  </si>
  <si>
    <t>32-SPLIT VACANT</t>
  </si>
  <si>
    <t>0012</t>
  </si>
  <si>
    <t>2024-01135</t>
  </si>
  <si>
    <t>012-026-009-00, 012-026-002-00</t>
  </si>
  <si>
    <t>012-027-009-00</t>
  </si>
  <si>
    <t>2022-02834</t>
  </si>
  <si>
    <t>012-027-011-00</t>
  </si>
  <si>
    <t>013-016-003-00</t>
  </si>
  <si>
    <t>0013</t>
  </si>
  <si>
    <t>2022-03916</t>
  </si>
  <si>
    <t>014-008-004-10</t>
  </si>
  <si>
    <t>0014</t>
  </si>
  <si>
    <t>2023-03131</t>
  </si>
  <si>
    <t>014-018-008-00</t>
  </si>
  <si>
    <t>2022-02913</t>
  </si>
  <si>
    <t>015-008-001-30</t>
  </si>
  <si>
    <t>LC</t>
  </si>
  <si>
    <t>0015</t>
  </si>
  <si>
    <t>2023-02520</t>
  </si>
  <si>
    <t>402</t>
  </si>
  <si>
    <t>Totals:</t>
  </si>
  <si>
    <t>Sale. Ratio =&gt;</t>
  </si>
  <si>
    <t>Average</t>
  </si>
  <si>
    <t>Std. Dev. =&gt;</t>
  </si>
  <si>
    <t>per FF=&gt;</t>
  </si>
  <si>
    <t>per Net Acre=&gt;</t>
  </si>
  <si>
    <t>use</t>
  </si>
  <si>
    <t>USE$3,300</t>
  </si>
  <si>
    <t>COLFAX AG 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</si>
</sst>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  <numFmt numFmtId="169" formatCode="&quot;$&quot;#,##0.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14" fontId="0" fillId="0" borderId="0" xfId="0" applyNumberFormat="1"/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6" fontId="2" fillId="2" borderId="0" xfId="0" applyNumberFormat="1" applyFont="1" applyFill="1" applyAlignment="1">
      <alignment horizontal="center"/>
    </xf>
    <xf numFmtId="6" fontId="0" fillId="0" borderId="0" xfId="0" applyNumberFormat="1"/>
    <xf numFmtId="6" fontId="3" fillId="3" borderId="1" xfId="0" applyNumberFormat="1" applyFont="1" applyFill="1" applyBorder="1"/>
    <xf numFmtId="6" fontId="3" fillId="3" borderId="0" xfId="0" applyNumberFormat="1" applyFont="1" applyFill="1"/>
    <xf numFmtId="6" fontId="3" fillId="3" borderId="2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0" fillId="0" borderId="0" xfId="0" applyNumberFormat="1"/>
    <xf numFmtId="164" fontId="3" fillId="3" borderId="1" xfId="0" applyNumberFormat="1" applyFont="1" applyFill="1" applyBorder="1"/>
    <xf numFmtId="164" fontId="3" fillId="3" borderId="0" xfId="0" applyNumberFormat="1" applyFont="1" applyFill="1"/>
    <xf numFmtId="164" fontId="3" fillId="3" borderId="2" xfId="0" applyNumberFormat="1" applyFont="1" applyFill="1" applyBorder="1"/>
    <xf numFmtId="165" fontId="2" fillId="2" borderId="0" xfId="0" applyNumberFormat="1" applyFont="1" applyFill="1" applyAlignment="1">
      <alignment horizontal="center"/>
    </xf>
    <xf numFmtId="165" fontId="0" fillId="0" borderId="0" xfId="0" applyNumberFormat="1"/>
    <xf numFmtId="165" fontId="3" fillId="3" borderId="1" xfId="0" applyNumberFormat="1" applyFont="1" applyFill="1" applyBorder="1"/>
    <xf numFmtId="165" fontId="3" fillId="3" borderId="0" xfId="0" applyNumberFormat="1" applyFont="1" applyFill="1"/>
    <xf numFmtId="165" fontId="3" fillId="3" borderId="2" xfId="0" applyNumberFormat="1" applyFont="1" applyFill="1" applyBorder="1"/>
    <xf numFmtId="166" fontId="2" fillId="2" borderId="0" xfId="0" applyNumberFormat="1" applyFont="1" applyFill="1" applyAlignment="1">
      <alignment horizontal="center"/>
    </xf>
    <xf numFmtId="166" fontId="0" fillId="0" borderId="0" xfId="0" applyNumberFormat="1"/>
    <xf numFmtId="166" fontId="3" fillId="3" borderId="1" xfId="0" applyNumberFormat="1" applyFont="1" applyFill="1" applyBorder="1"/>
    <xf numFmtId="166" fontId="3" fillId="3" borderId="0" xfId="0" applyNumberFormat="1" applyFont="1" applyFill="1"/>
    <xf numFmtId="167" fontId="2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3" borderId="1" xfId="0" applyNumberFormat="1" applyFont="1" applyFill="1" applyBorder="1"/>
    <xf numFmtId="167" fontId="3" fillId="3" borderId="0" xfId="0" applyNumberFormat="1" applyFont="1" applyFill="1"/>
    <xf numFmtId="167" fontId="3" fillId="3" borderId="2" xfId="0" applyNumberFormat="1" applyFont="1" applyFill="1" applyBorder="1"/>
    <xf numFmtId="40" fontId="2" fillId="2" borderId="0" xfId="0" applyNumberFormat="1" applyFont="1" applyFill="1" applyAlignment="1">
      <alignment horizontal="center"/>
    </xf>
    <xf numFmtId="40" fontId="0" fillId="0" borderId="0" xfId="0" applyNumberFormat="1"/>
    <xf numFmtId="40" fontId="3" fillId="3" borderId="1" xfId="0" applyNumberFormat="1" applyFont="1" applyFill="1" applyBorder="1"/>
    <xf numFmtId="40" fontId="3" fillId="3" borderId="0" xfId="0" applyNumberFormat="1" applyFont="1" applyFill="1"/>
    <xf numFmtId="40" fontId="3" fillId="3" borderId="2" xfId="0" applyNumberFormat="1" applyFont="1" applyFill="1" applyBorder="1"/>
    <xf numFmtId="8" fontId="2" fillId="2" borderId="0" xfId="0" applyNumberFormat="1" applyFont="1" applyFill="1" applyAlignment="1">
      <alignment horizontal="center"/>
    </xf>
    <xf numFmtId="8" fontId="0" fillId="0" borderId="0" xfId="0" applyNumberFormat="1"/>
    <xf numFmtId="8" fontId="3" fillId="3" borderId="1" xfId="0" applyNumberFormat="1" applyFont="1" applyFill="1" applyBorder="1"/>
    <xf numFmtId="8" fontId="3" fillId="3" borderId="0" xfId="0" applyNumberFormat="1" applyFont="1" applyFill="1"/>
    <xf numFmtId="8" fontId="3" fillId="3" borderId="2" xfId="0" applyNumberFormat="1" applyFont="1" applyFill="1" applyBorder="1"/>
    <xf numFmtId="168" fontId="3" fillId="3" borderId="2" xfId="0" applyNumberFormat="1" applyFont="1" applyFill="1" applyBorder="1"/>
    <xf numFmtId="169" fontId="2" fillId="2" borderId="0" xfId="0" applyNumberFormat="1" applyFont="1" applyFill="1" applyAlignment="1">
      <alignment horizontal="center"/>
    </xf>
    <xf numFmtId="169" fontId="0" fillId="0" borderId="0" xfId="0" applyNumberFormat="1"/>
    <xf numFmtId="169" fontId="3" fillId="3" borderId="1" xfId="0" applyNumberFormat="1" applyFont="1" applyFill="1" applyBorder="1"/>
    <xf numFmtId="169" fontId="3" fillId="3" borderId="0" xfId="0" applyNumberFormat="1" applyFont="1" applyFill="1"/>
    <xf numFmtId="169" fontId="3" fillId="3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47AE9-AC2F-4755-8E3D-96BCE8F90280}">
  <dimension ref="A1:BA22"/>
  <sheetViews>
    <sheetView tabSelected="1" workbookViewId="0">
      <selection activeCell="J27" sqref="J27"/>
    </sheetView>
  </sheetViews>
  <sheetFormatPr defaultRowHeight="14.4" x14ac:dyDescent="0.3"/>
  <cols>
    <col min="1" max="1" width="15.109375" bestFit="1" customWidth="1"/>
    <col min="3" max="3" width="10.77734375" bestFit="1" customWidth="1"/>
    <col min="4" max="4" width="5.33203125" bestFit="1" customWidth="1"/>
    <col min="5" max="5" width="3.109375" customWidth="1"/>
    <col min="6" max="6" width="10.77734375" bestFit="1" customWidth="1"/>
    <col min="7" max="7" width="13.5546875" bestFit="1" customWidth="1"/>
    <col min="8" max="8" width="12.109375" bestFit="1" customWidth="1"/>
    <col min="9" max="9" width="12.77734375" bestFit="1" customWidth="1"/>
    <col min="10" max="10" width="12.5546875" bestFit="1" customWidth="1"/>
    <col min="11" max="11" width="13.5546875" bestFit="1" customWidth="1"/>
    <col min="12" max="12" width="10.33203125" hidden="1" customWidth="1"/>
    <col min="13" max="13" width="0.109375" customWidth="1"/>
    <col min="14" max="14" width="18.6640625" customWidth="1"/>
    <col min="15" max="15" width="10.109375" hidden="1" customWidth="1"/>
    <col min="16" max="16" width="14.6640625" customWidth="1"/>
    <col min="17" max="17" width="11.44140625" hidden="1" customWidth="1"/>
    <col min="18" max="18" width="11" hidden="1" customWidth="1"/>
    <col min="19" max="19" width="8.33203125" hidden="1" customWidth="1"/>
    <col min="20" max="20" width="10.6640625" hidden="1" customWidth="1"/>
    <col min="21" max="21" width="42.6640625" hidden="1" customWidth="1"/>
    <col min="22" max="22" width="14.109375" hidden="1" customWidth="1"/>
    <col min="23" max="23" width="6.44140625" hidden="1" customWidth="1"/>
    <col min="24" max="24" width="6.109375" hidden="1" customWidth="1"/>
    <col min="25" max="25" width="14.21875" hidden="1" customWidth="1"/>
    <col min="26" max="26" width="8.77734375" hidden="1" customWidth="1"/>
    <col min="27" max="27" width="5.5546875" hidden="1" customWidth="1"/>
    <col min="28" max="28" width="14.33203125" hidden="1" customWidth="1"/>
    <col min="29" max="29" width="18.44140625" hidden="1" customWidth="1"/>
    <col min="30" max="30" width="14.33203125" hidden="1" customWidth="1"/>
    <col min="31" max="31" width="12.21875" hidden="1" customWidth="1"/>
    <col min="32" max="32" width="14.21875" hidden="1" customWidth="1"/>
    <col min="33" max="33" width="12.21875" hidden="1" customWidth="1"/>
    <col min="34" max="34" width="0" hidden="1" customWidth="1"/>
  </cols>
  <sheetData>
    <row r="1" spans="1:53" x14ac:dyDescent="0.3">
      <c r="A1" s="1" t="s">
        <v>85</v>
      </c>
      <c r="B1">
        <v>2025</v>
      </c>
    </row>
    <row r="2" spans="1:53" x14ac:dyDescent="0.3">
      <c r="A2" s="2" t="s">
        <v>0</v>
      </c>
      <c r="B2" s="24" t="s">
        <v>1</v>
      </c>
      <c r="C2" s="14" t="s">
        <v>2</v>
      </c>
      <c r="D2" s="2" t="s">
        <v>3</v>
      </c>
      <c r="E2" s="2" t="s">
        <v>4</v>
      </c>
      <c r="F2" s="14" t="s">
        <v>5</v>
      </c>
      <c r="G2" s="14" t="s">
        <v>6</v>
      </c>
      <c r="H2" s="19" t="s">
        <v>7</v>
      </c>
      <c r="I2" s="14" t="s">
        <v>8</v>
      </c>
      <c r="J2" s="14" t="s">
        <v>9</v>
      </c>
      <c r="K2" s="14" t="s">
        <v>10</v>
      </c>
      <c r="L2" s="29" t="s">
        <v>11</v>
      </c>
      <c r="M2" s="33" t="s">
        <v>12</v>
      </c>
      <c r="N2" s="38" t="s">
        <v>13</v>
      </c>
      <c r="O2" s="38" t="s">
        <v>14</v>
      </c>
      <c r="P2" s="14" t="s">
        <v>15</v>
      </c>
      <c r="Q2" s="43" t="s">
        <v>16</v>
      </c>
      <c r="R2" s="38" t="s">
        <v>17</v>
      </c>
      <c r="S2" s="4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49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3" x14ac:dyDescent="0.3">
      <c r="A3" t="s">
        <v>33</v>
      </c>
      <c r="B3" s="25">
        <v>44763</v>
      </c>
      <c r="C3" s="15">
        <v>189900</v>
      </c>
      <c r="D3" t="s">
        <v>34</v>
      </c>
      <c r="E3" t="s">
        <v>35</v>
      </c>
      <c r="F3" s="15">
        <v>189900</v>
      </c>
      <c r="G3" s="15">
        <v>98100</v>
      </c>
      <c r="H3" s="20">
        <v>51.658767772511851</v>
      </c>
      <c r="I3" s="15">
        <v>191513</v>
      </c>
      <c r="J3" s="15">
        <v>140944</v>
      </c>
      <c r="K3" s="15">
        <v>142557</v>
      </c>
      <c r="L3" s="30">
        <v>1319</v>
      </c>
      <c r="M3" s="34">
        <v>2441</v>
      </c>
      <c r="N3" s="39">
        <v>39.81</v>
      </c>
      <c r="O3" s="39">
        <v>31.09</v>
      </c>
      <c r="P3" s="15">
        <v>3540.4169806581258</v>
      </c>
      <c r="Q3" s="44">
        <v>8.1276790189580478E-2</v>
      </c>
      <c r="R3" s="39">
        <v>1319</v>
      </c>
      <c r="S3" s="5" t="s">
        <v>36</v>
      </c>
      <c r="T3" t="s">
        <v>37</v>
      </c>
      <c r="U3" t="s">
        <v>38</v>
      </c>
      <c r="V3" t="s">
        <v>39</v>
      </c>
      <c r="W3">
        <v>1</v>
      </c>
      <c r="X3">
        <v>0</v>
      </c>
      <c r="Y3" t="s">
        <v>40</v>
      </c>
      <c r="AA3" s="6" t="s">
        <v>41</v>
      </c>
      <c r="AB3">
        <v>6.1580000000000004</v>
      </c>
      <c r="AC3" s="50">
        <v>16626.600000000002</v>
      </c>
      <c r="AD3" s="39">
        <v>33.652000000000001</v>
      </c>
      <c r="AE3" s="44">
        <v>124317.4</v>
      </c>
      <c r="AF3" s="44">
        <v>3694.205396410317</v>
      </c>
      <c r="AG3" t="s">
        <v>42</v>
      </c>
      <c r="AR3" s="3"/>
      <c r="AT3" s="3"/>
    </row>
    <row r="4" spans="1:53" x14ac:dyDescent="0.3">
      <c r="A4" t="s">
        <v>38</v>
      </c>
      <c r="B4" s="25">
        <v>44792</v>
      </c>
      <c r="C4" s="15">
        <v>40000</v>
      </c>
      <c r="D4" t="s">
        <v>34</v>
      </c>
      <c r="E4" t="s">
        <v>43</v>
      </c>
      <c r="F4" s="15">
        <v>40000</v>
      </c>
      <c r="G4" s="15">
        <v>12500</v>
      </c>
      <c r="H4" s="20">
        <v>31.25</v>
      </c>
      <c r="I4" s="15">
        <v>34595</v>
      </c>
      <c r="J4" s="15">
        <v>40000</v>
      </c>
      <c r="K4" s="15">
        <v>34595</v>
      </c>
      <c r="L4" s="30">
        <v>485</v>
      </c>
      <c r="M4" s="34">
        <v>844</v>
      </c>
      <c r="N4" s="39">
        <v>9.35</v>
      </c>
      <c r="O4" s="39">
        <v>9.7200000000000006</v>
      </c>
      <c r="P4" s="15">
        <v>4278.0748663101604</v>
      </c>
      <c r="Q4" s="44">
        <v>9.8211085085173566E-2</v>
      </c>
      <c r="R4" s="39">
        <v>485</v>
      </c>
      <c r="S4" s="5" t="s">
        <v>44</v>
      </c>
      <c r="T4" t="s">
        <v>45</v>
      </c>
      <c r="V4" t="s">
        <v>39</v>
      </c>
      <c r="W4">
        <v>1</v>
      </c>
      <c r="X4">
        <v>0</v>
      </c>
      <c r="Y4" t="s">
        <v>40</v>
      </c>
      <c r="AA4" s="6" t="s">
        <v>41</v>
      </c>
      <c r="AB4">
        <v>0</v>
      </c>
      <c r="AC4" s="50">
        <v>0</v>
      </c>
      <c r="AD4" s="39">
        <v>9.35</v>
      </c>
      <c r="AE4" s="44">
        <v>40000</v>
      </c>
      <c r="AF4" s="44">
        <v>4278.0748663101604</v>
      </c>
      <c r="AG4" t="s">
        <v>42</v>
      </c>
    </row>
    <row r="5" spans="1:53" x14ac:dyDescent="0.3">
      <c r="A5" t="s">
        <v>46</v>
      </c>
      <c r="B5" s="25">
        <v>44804</v>
      </c>
      <c r="C5" s="15">
        <v>48000</v>
      </c>
      <c r="D5" t="s">
        <v>34</v>
      </c>
      <c r="E5" t="s">
        <v>43</v>
      </c>
      <c r="F5" s="15">
        <v>48000</v>
      </c>
      <c r="G5" s="15">
        <v>23200</v>
      </c>
      <c r="H5" s="20">
        <v>48.333333333333336</v>
      </c>
      <c r="I5" s="15">
        <v>38394</v>
      </c>
      <c r="J5" s="15">
        <v>48000</v>
      </c>
      <c r="K5" s="15">
        <v>38394</v>
      </c>
      <c r="L5" s="30">
        <v>336</v>
      </c>
      <c r="M5" s="34">
        <v>1843</v>
      </c>
      <c r="N5" s="39">
        <v>14.22</v>
      </c>
      <c r="O5" s="39">
        <v>14.8</v>
      </c>
      <c r="P5" s="15">
        <v>3375.5274261603372</v>
      </c>
      <c r="Q5" s="44">
        <v>7.7491446881550435E-2</v>
      </c>
      <c r="R5" s="39">
        <v>336</v>
      </c>
      <c r="S5" s="5" t="s">
        <v>36</v>
      </c>
      <c r="T5" t="s">
        <v>47</v>
      </c>
      <c r="V5" t="s">
        <v>39</v>
      </c>
      <c r="W5">
        <v>0</v>
      </c>
      <c r="X5">
        <v>1</v>
      </c>
      <c r="Y5" s="7">
        <v>45530</v>
      </c>
      <c r="AA5" s="6" t="s">
        <v>48</v>
      </c>
      <c r="AB5">
        <v>0</v>
      </c>
      <c r="AC5" s="50">
        <v>0</v>
      </c>
      <c r="AD5" s="39">
        <v>14.22</v>
      </c>
      <c r="AE5" s="44">
        <v>48000</v>
      </c>
      <c r="AF5" s="44">
        <v>3375.5274261603372</v>
      </c>
      <c r="AG5" t="s">
        <v>42</v>
      </c>
    </row>
    <row r="6" spans="1:53" x14ac:dyDescent="0.3">
      <c r="A6" t="s">
        <v>49</v>
      </c>
      <c r="B6" s="25">
        <v>44720</v>
      </c>
      <c r="C6" s="15">
        <v>120652</v>
      </c>
      <c r="D6" t="s">
        <v>34</v>
      </c>
      <c r="E6" t="s">
        <v>43</v>
      </c>
      <c r="F6" s="15">
        <v>120652</v>
      </c>
      <c r="G6" s="15">
        <v>51100</v>
      </c>
      <c r="H6" s="20">
        <v>42.353214202831282</v>
      </c>
      <c r="I6" s="15">
        <v>127211</v>
      </c>
      <c r="J6" s="15">
        <v>120652</v>
      </c>
      <c r="K6" s="15">
        <v>127211</v>
      </c>
      <c r="L6" s="30">
        <v>2493</v>
      </c>
      <c r="M6" s="34">
        <v>647</v>
      </c>
      <c r="N6" s="39">
        <v>37.03</v>
      </c>
      <c r="O6" s="39">
        <v>38.92</v>
      </c>
      <c r="P6" s="15">
        <v>3258.2230623818523</v>
      </c>
      <c r="Q6" s="44">
        <v>7.4798509237416266E-2</v>
      </c>
      <c r="R6" s="39">
        <v>2493</v>
      </c>
      <c r="S6" s="5" t="s">
        <v>44</v>
      </c>
      <c r="T6" t="s">
        <v>50</v>
      </c>
      <c r="V6" t="s">
        <v>39</v>
      </c>
      <c r="W6">
        <v>1</v>
      </c>
      <c r="X6">
        <v>1</v>
      </c>
      <c r="Y6" t="s">
        <v>40</v>
      </c>
      <c r="AA6" s="6" t="s">
        <v>48</v>
      </c>
      <c r="AB6">
        <v>10.06</v>
      </c>
      <c r="AC6" s="50">
        <v>27162</v>
      </c>
      <c r="AD6" s="39">
        <v>26.97</v>
      </c>
      <c r="AE6" s="44">
        <v>93490</v>
      </c>
      <c r="AF6" s="44">
        <v>3466.4441972562108</v>
      </c>
      <c r="AG6" t="s">
        <v>42</v>
      </c>
    </row>
    <row r="7" spans="1:53" x14ac:dyDescent="0.3">
      <c r="A7" t="s">
        <v>51</v>
      </c>
      <c r="B7" s="25">
        <v>45301</v>
      </c>
      <c r="C7" s="15">
        <v>200000</v>
      </c>
      <c r="D7" t="s">
        <v>34</v>
      </c>
      <c r="E7" t="s">
        <v>43</v>
      </c>
      <c r="F7" s="15">
        <v>200000</v>
      </c>
      <c r="G7" s="15">
        <v>70900</v>
      </c>
      <c r="H7" s="20">
        <v>35.449999999999996</v>
      </c>
      <c r="I7" s="15">
        <v>130222</v>
      </c>
      <c r="J7" s="15">
        <v>200000</v>
      </c>
      <c r="K7" s="15">
        <v>130222</v>
      </c>
      <c r="L7" s="30">
        <v>0</v>
      </c>
      <c r="M7" s="34">
        <v>0</v>
      </c>
      <c r="N7" s="39">
        <v>59.588999999999999</v>
      </c>
      <c r="O7" s="39">
        <v>59.588999999999999</v>
      </c>
      <c r="P7" s="15">
        <v>3356.324153786773</v>
      </c>
      <c r="Q7" s="44">
        <v>7.7050600408328118E-2</v>
      </c>
      <c r="R7" s="39">
        <v>0</v>
      </c>
      <c r="S7" s="5" t="s">
        <v>52</v>
      </c>
      <c r="T7" t="s">
        <v>53</v>
      </c>
      <c r="V7" t="s">
        <v>54</v>
      </c>
      <c r="W7">
        <v>0</v>
      </c>
      <c r="X7">
        <v>0</v>
      </c>
      <c r="Y7" s="7">
        <v>45469</v>
      </c>
      <c r="AA7" s="6" t="s">
        <v>48</v>
      </c>
      <c r="AB7">
        <v>15.26</v>
      </c>
      <c r="AC7" s="50">
        <v>41202</v>
      </c>
      <c r="AD7" s="39">
        <v>44.329000000000001</v>
      </c>
      <c r="AE7" s="44">
        <v>158798</v>
      </c>
      <c r="AF7" s="44">
        <v>3582.2599201425701</v>
      </c>
      <c r="AG7" t="s">
        <v>55</v>
      </c>
    </row>
    <row r="8" spans="1:53" x14ac:dyDescent="0.3">
      <c r="A8" t="s">
        <v>56</v>
      </c>
      <c r="B8" s="25">
        <v>45293</v>
      </c>
      <c r="C8" s="15">
        <v>312686</v>
      </c>
      <c r="D8" t="s">
        <v>34</v>
      </c>
      <c r="E8" t="s">
        <v>57</v>
      </c>
      <c r="F8" s="15">
        <v>312686</v>
      </c>
      <c r="G8" s="15">
        <v>177800</v>
      </c>
      <c r="H8" s="20">
        <v>56.862155644960119</v>
      </c>
      <c r="I8" s="15">
        <v>257000</v>
      </c>
      <c r="J8" s="15">
        <v>312686</v>
      </c>
      <c r="K8" s="15">
        <v>257000</v>
      </c>
      <c r="L8" s="30">
        <v>0</v>
      </c>
      <c r="M8" s="34">
        <v>0</v>
      </c>
      <c r="N8" s="39">
        <v>80</v>
      </c>
      <c r="O8" s="39">
        <v>73.040999999999997</v>
      </c>
      <c r="P8" s="15">
        <v>3908.5749999999998</v>
      </c>
      <c r="Q8" s="44">
        <v>8.9728535353535352E-2</v>
      </c>
      <c r="R8" s="39">
        <v>0</v>
      </c>
      <c r="S8" s="5" t="s">
        <v>58</v>
      </c>
      <c r="T8" t="s">
        <v>59</v>
      </c>
      <c r="U8" t="s">
        <v>60</v>
      </c>
      <c r="V8" t="s">
        <v>54</v>
      </c>
      <c r="W8">
        <v>0</v>
      </c>
      <c r="X8">
        <v>0</v>
      </c>
      <c r="Y8" s="7">
        <v>45573</v>
      </c>
      <c r="AA8" s="6" t="s">
        <v>48</v>
      </c>
      <c r="AB8">
        <v>15</v>
      </c>
      <c r="AC8" s="50">
        <v>40500</v>
      </c>
      <c r="AD8" s="39">
        <v>65</v>
      </c>
      <c r="AE8" s="44">
        <v>272186</v>
      </c>
      <c r="AF8" s="44">
        <v>4187.4769230769234</v>
      </c>
      <c r="AG8" t="s">
        <v>42</v>
      </c>
    </row>
    <row r="9" spans="1:53" x14ac:dyDescent="0.3">
      <c r="A9" t="s">
        <v>61</v>
      </c>
      <c r="B9" s="25">
        <v>44810</v>
      </c>
      <c r="C9" s="15">
        <v>384000</v>
      </c>
      <c r="D9" t="s">
        <v>34</v>
      </c>
      <c r="E9" t="s">
        <v>35</v>
      </c>
      <c r="F9" s="15">
        <v>384000</v>
      </c>
      <c r="G9" s="15">
        <v>180400</v>
      </c>
      <c r="H9" s="20">
        <v>46.979166666666664</v>
      </c>
      <c r="I9" s="15">
        <v>385416</v>
      </c>
      <c r="J9" s="15">
        <v>298644</v>
      </c>
      <c r="K9" s="15">
        <v>300060</v>
      </c>
      <c r="L9" s="30">
        <v>0</v>
      </c>
      <c r="M9" s="34">
        <v>0</v>
      </c>
      <c r="N9" s="39">
        <v>120</v>
      </c>
      <c r="O9" s="39">
        <v>80</v>
      </c>
      <c r="P9" s="15">
        <v>2488.6999999999998</v>
      </c>
      <c r="Q9" s="44">
        <v>5.7132690541781446E-2</v>
      </c>
      <c r="R9" s="39">
        <v>0</v>
      </c>
      <c r="S9" s="5" t="s">
        <v>58</v>
      </c>
      <c r="T9" t="s">
        <v>62</v>
      </c>
      <c r="U9" t="s">
        <v>63</v>
      </c>
      <c r="V9" t="s">
        <v>54</v>
      </c>
      <c r="W9">
        <v>0</v>
      </c>
      <c r="X9">
        <v>0</v>
      </c>
      <c r="Y9" t="s">
        <v>40</v>
      </c>
      <c r="AA9" s="6" t="s">
        <v>41</v>
      </c>
      <c r="AB9">
        <v>62</v>
      </c>
      <c r="AC9" s="50">
        <v>167400</v>
      </c>
      <c r="AD9" s="39">
        <v>58</v>
      </c>
      <c r="AE9" s="44">
        <v>131244</v>
      </c>
      <c r="AF9" s="44">
        <v>2262.8275862068967</v>
      </c>
      <c r="AG9" t="s">
        <v>55</v>
      </c>
    </row>
    <row r="10" spans="1:53" x14ac:dyDescent="0.3">
      <c r="A10" t="s">
        <v>64</v>
      </c>
      <c r="B10" s="25">
        <v>44916</v>
      </c>
      <c r="C10" s="15">
        <v>294000</v>
      </c>
      <c r="D10" t="s">
        <v>34</v>
      </c>
      <c r="E10" t="s">
        <v>43</v>
      </c>
      <c r="F10" s="15">
        <v>294000</v>
      </c>
      <c r="G10" s="15">
        <v>85800</v>
      </c>
      <c r="H10" s="20">
        <v>29.183673469387756</v>
      </c>
      <c r="I10" s="15">
        <v>182704</v>
      </c>
      <c r="J10" s="15">
        <v>279748</v>
      </c>
      <c r="K10" s="15">
        <v>168452</v>
      </c>
      <c r="L10" s="30">
        <v>0</v>
      </c>
      <c r="M10" s="34">
        <v>0</v>
      </c>
      <c r="N10" s="39">
        <v>49.499000000000002</v>
      </c>
      <c r="O10" s="39">
        <v>49.499000000000002</v>
      </c>
      <c r="P10" s="15">
        <v>5651.5889209883026</v>
      </c>
      <c r="Q10" s="44">
        <v>0.1297426290401355</v>
      </c>
      <c r="R10" s="39">
        <v>0</v>
      </c>
      <c r="S10" s="5" t="s">
        <v>65</v>
      </c>
      <c r="T10" t="s">
        <v>66</v>
      </c>
      <c r="V10" t="s">
        <v>54</v>
      </c>
      <c r="W10">
        <v>0</v>
      </c>
      <c r="X10">
        <v>0</v>
      </c>
      <c r="Y10" t="s">
        <v>40</v>
      </c>
      <c r="AA10" s="6" t="s">
        <v>41</v>
      </c>
      <c r="AB10">
        <v>2</v>
      </c>
      <c r="AC10" s="50">
        <v>5400</v>
      </c>
      <c r="AD10" s="39">
        <v>47.499000000000002</v>
      </c>
      <c r="AE10" s="44">
        <v>274348</v>
      </c>
      <c r="AF10" s="44">
        <v>5775.8689656624347</v>
      </c>
      <c r="AG10" t="s">
        <v>42</v>
      </c>
    </row>
    <row r="11" spans="1:53" x14ac:dyDescent="0.3">
      <c r="A11" t="s">
        <v>67</v>
      </c>
      <c r="B11" s="25">
        <v>45247</v>
      </c>
      <c r="C11" s="15">
        <v>194000</v>
      </c>
      <c r="D11" t="s">
        <v>34</v>
      </c>
      <c r="E11" t="s">
        <v>57</v>
      </c>
      <c r="F11" s="15">
        <v>194000</v>
      </c>
      <c r="G11" s="15">
        <v>0</v>
      </c>
      <c r="H11" s="20">
        <v>0</v>
      </c>
      <c r="I11" s="15">
        <v>0</v>
      </c>
      <c r="J11" s="15">
        <v>194000</v>
      </c>
      <c r="K11" s="15">
        <v>0</v>
      </c>
      <c r="L11" s="30">
        <v>0</v>
      </c>
      <c r="M11" s="34">
        <v>0</v>
      </c>
      <c r="N11" s="39">
        <v>39.46</v>
      </c>
      <c r="O11" s="39">
        <v>39.46</v>
      </c>
      <c r="P11" s="15">
        <v>4916.3710086163201</v>
      </c>
      <c r="Q11" s="44">
        <v>0.11286434822351515</v>
      </c>
      <c r="R11" s="39">
        <v>0</v>
      </c>
      <c r="S11" s="5" t="s">
        <v>68</v>
      </c>
      <c r="T11" t="s">
        <v>69</v>
      </c>
      <c r="V11" t="s">
        <v>54</v>
      </c>
      <c r="W11">
        <v>0</v>
      </c>
      <c r="X11">
        <v>0</v>
      </c>
      <c r="Y11" s="7">
        <v>45491</v>
      </c>
      <c r="AA11" s="6" t="s">
        <v>41</v>
      </c>
      <c r="AB11">
        <v>0</v>
      </c>
      <c r="AC11" s="50">
        <v>0</v>
      </c>
      <c r="AD11" s="39">
        <v>39.46</v>
      </c>
      <c r="AE11" s="44">
        <v>194000</v>
      </c>
      <c r="AF11" s="44">
        <v>4916.3710086163201</v>
      </c>
      <c r="AG11" t="s">
        <v>42</v>
      </c>
    </row>
    <row r="12" spans="1:53" x14ac:dyDescent="0.3">
      <c r="A12" t="s">
        <v>70</v>
      </c>
      <c r="B12" s="25">
        <v>44820</v>
      </c>
      <c r="C12" s="15">
        <v>200000</v>
      </c>
      <c r="D12" t="s">
        <v>34</v>
      </c>
      <c r="E12" t="s">
        <v>43</v>
      </c>
      <c r="F12" s="15">
        <v>200000</v>
      </c>
      <c r="G12" s="15">
        <v>124900</v>
      </c>
      <c r="H12" s="20">
        <v>62.45</v>
      </c>
      <c r="I12" s="15">
        <v>259825</v>
      </c>
      <c r="J12" s="15">
        <v>200000</v>
      </c>
      <c r="K12" s="15">
        <v>259825</v>
      </c>
      <c r="L12" s="30">
        <v>0</v>
      </c>
      <c r="M12" s="34">
        <v>0</v>
      </c>
      <c r="N12" s="39">
        <v>80</v>
      </c>
      <c r="O12" s="39">
        <v>80</v>
      </c>
      <c r="P12" s="15">
        <v>2500</v>
      </c>
      <c r="Q12" s="44">
        <v>5.73921028466483E-2</v>
      </c>
      <c r="R12" s="39">
        <v>0</v>
      </c>
      <c r="S12" s="5" t="s">
        <v>68</v>
      </c>
      <c r="T12" t="s">
        <v>71</v>
      </c>
      <c r="V12" t="s">
        <v>54</v>
      </c>
      <c r="W12">
        <v>0</v>
      </c>
      <c r="X12">
        <v>0</v>
      </c>
      <c r="Y12" t="s">
        <v>40</v>
      </c>
      <c r="AA12" s="6" t="s">
        <v>41</v>
      </c>
      <c r="AB12">
        <v>3</v>
      </c>
      <c r="AC12" s="50">
        <v>8100</v>
      </c>
      <c r="AD12" s="39">
        <v>77</v>
      </c>
      <c r="AE12" s="44">
        <v>191900</v>
      </c>
      <c r="AF12" s="44">
        <v>2492.2077922077924</v>
      </c>
      <c r="AG12" t="s">
        <v>42</v>
      </c>
    </row>
    <row r="13" spans="1:53" ht="15" thickBot="1" x14ac:dyDescent="0.35">
      <c r="A13" t="s">
        <v>72</v>
      </c>
      <c r="B13" s="25">
        <v>45187</v>
      </c>
      <c r="C13" s="15">
        <v>176000</v>
      </c>
      <c r="D13" t="s">
        <v>73</v>
      </c>
      <c r="E13" t="s">
        <v>57</v>
      </c>
      <c r="F13" s="15">
        <v>176000</v>
      </c>
      <c r="G13" s="15">
        <v>0</v>
      </c>
      <c r="H13" s="20">
        <v>0</v>
      </c>
      <c r="I13" s="15">
        <v>0</v>
      </c>
      <c r="J13" s="15">
        <v>176000</v>
      </c>
      <c r="K13" s="15">
        <v>0</v>
      </c>
      <c r="L13" s="30">
        <v>0</v>
      </c>
      <c r="M13" s="34">
        <v>0</v>
      </c>
      <c r="N13" s="39">
        <v>80</v>
      </c>
      <c r="O13" s="39">
        <v>80</v>
      </c>
      <c r="P13" s="15">
        <v>2200</v>
      </c>
      <c r="Q13" s="44">
        <v>5.0505050505050504E-2</v>
      </c>
      <c r="R13" s="39">
        <v>0</v>
      </c>
      <c r="S13" s="5" t="s">
        <v>74</v>
      </c>
      <c r="T13" t="s">
        <v>75</v>
      </c>
      <c r="V13" t="s">
        <v>54</v>
      </c>
      <c r="W13">
        <v>0</v>
      </c>
      <c r="X13">
        <v>0</v>
      </c>
      <c r="Y13" s="7">
        <v>45541</v>
      </c>
      <c r="AA13" s="6" t="s">
        <v>76</v>
      </c>
      <c r="AB13">
        <v>0</v>
      </c>
      <c r="AC13" s="50">
        <v>0</v>
      </c>
      <c r="AD13" s="39">
        <v>80</v>
      </c>
      <c r="AE13" s="44">
        <v>176000</v>
      </c>
      <c r="AF13" s="44">
        <v>2200</v>
      </c>
      <c r="AG13" t="s">
        <v>55</v>
      </c>
    </row>
    <row r="14" spans="1:53" ht="15" thickTop="1" x14ac:dyDescent="0.3">
      <c r="A14" s="8"/>
      <c r="B14" s="26" t="s">
        <v>77</v>
      </c>
      <c r="C14" s="16">
        <f>SUM(C3:C13)</f>
        <v>2159238</v>
      </c>
      <c r="D14" s="8"/>
      <c r="E14" s="8"/>
      <c r="F14" s="16">
        <f>SUM(F3:F13)</f>
        <v>2159238</v>
      </c>
      <c r="G14" s="16">
        <f>SUM(G3:G13)</f>
        <v>824700</v>
      </c>
      <c r="H14" s="21"/>
      <c r="I14" s="16">
        <f>SUM(I3:I13)</f>
        <v>1606880</v>
      </c>
      <c r="J14" s="16">
        <f>SUM(J3:J13)</f>
        <v>2010674</v>
      </c>
      <c r="K14" s="16">
        <f>SUM(K3:K13)</f>
        <v>1458316</v>
      </c>
      <c r="L14" s="31">
        <v>4633</v>
      </c>
      <c r="M14" s="35"/>
      <c r="N14" s="40">
        <f>SUM(N3:N13)</f>
        <v>608.95800000000008</v>
      </c>
      <c r="O14" s="40">
        <v>634.92899999999997</v>
      </c>
      <c r="P14" s="16"/>
      <c r="Q14" s="45"/>
      <c r="R14" s="40"/>
      <c r="S14" s="9"/>
      <c r="T14" s="8"/>
      <c r="U14" s="8"/>
      <c r="V14" s="8"/>
      <c r="W14" s="8"/>
      <c r="X14" s="8"/>
      <c r="Y14" s="8"/>
      <c r="Z14" s="8"/>
      <c r="AA14" s="8"/>
      <c r="AB14" s="8"/>
      <c r="AC14" s="51"/>
      <c r="AD14" s="8"/>
      <c r="AE14" s="8"/>
      <c r="AF14" s="8"/>
      <c r="AG14" s="8"/>
    </row>
    <row r="15" spans="1:53" x14ac:dyDescent="0.3">
      <c r="A15" s="10"/>
      <c r="B15" s="27"/>
      <c r="C15" s="17"/>
      <c r="D15" s="10"/>
      <c r="E15" s="10"/>
      <c r="F15" s="17"/>
      <c r="G15" s="17" t="s">
        <v>78</v>
      </c>
      <c r="H15" s="22">
        <v>45.467350781407092</v>
      </c>
      <c r="I15" s="17"/>
      <c r="J15" s="17"/>
      <c r="K15" s="17" t="s">
        <v>79</v>
      </c>
      <c r="L15" s="32"/>
      <c r="M15" s="36"/>
      <c r="N15" s="41" t="s">
        <v>79</v>
      </c>
      <c r="O15" s="41"/>
      <c r="P15" s="17"/>
      <c r="Q15" s="46"/>
      <c r="R15" s="41"/>
      <c r="S15" s="11"/>
      <c r="T15" s="10"/>
      <c r="U15" s="10"/>
      <c r="V15" s="10"/>
      <c r="W15" s="10"/>
      <c r="X15" s="10"/>
      <c r="Y15" s="10"/>
      <c r="Z15" s="10"/>
      <c r="AA15" s="10"/>
      <c r="AB15" s="10"/>
      <c r="AC15" s="52"/>
      <c r="AD15" s="10"/>
      <c r="AE15" s="10"/>
      <c r="AF15" s="10"/>
      <c r="AG15" s="10"/>
    </row>
    <row r="16" spans="1:53" x14ac:dyDescent="0.3">
      <c r="A16" s="12"/>
      <c r="B16" s="28"/>
      <c r="C16" s="18"/>
      <c r="D16" s="12"/>
      <c r="E16" s="12"/>
      <c r="F16" s="18"/>
      <c r="G16" s="18" t="s">
        <v>80</v>
      </c>
      <c r="H16" s="23">
        <v>20.581580953729425</v>
      </c>
      <c r="I16" s="18"/>
      <c r="J16" s="18"/>
      <c r="K16" s="18" t="s">
        <v>81</v>
      </c>
      <c r="L16" s="48">
        <v>506.02611698683359</v>
      </c>
      <c r="M16" s="37"/>
      <c r="N16" s="42" t="s">
        <v>82</v>
      </c>
      <c r="O16" s="42">
        <v>2841.7923365322026</v>
      </c>
      <c r="P16" s="18">
        <v>3302</v>
      </c>
      <c r="Q16" s="47">
        <v>6.5238575218829267E-2</v>
      </c>
      <c r="R16" s="42"/>
      <c r="S16" s="13"/>
      <c r="T16" s="12"/>
      <c r="U16" s="12"/>
      <c r="V16" s="12"/>
      <c r="W16" s="12"/>
      <c r="X16" s="12"/>
      <c r="Y16" s="12"/>
      <c r="Z16" s="12"/>
      <c r="AA16" s="12"/>
      <c r="AB16" s="12"/>
      <c r="AC16" s="53"/>
      <c r="AD16" s="12"/>
      <c r="AE16" s="12"/>
      <c r="AF16" s="12"/>
      <c r="AG16" s="12"/>
    </row>
    <row r="19" spans="14:32" x14ac:dyDescent="0.3">
      <c r="AC19" s="50" t="s">
        <v>42</v>
      </c>
      <c r="AD19" s="44">
        <v>3741.6753547251074</v>
      </c>
      <c r="AE19" t="s">
        <v>83</v>
      </c>
      <c r="AF19" s="50">
        <v>3700</v>
      </c>
    </row>
    <row r="20" spans="14:32" x14ac:dyDescent="0.3">
      <c r="N20" s="1" t="s">
        <v>84</v>
      </c>
    </row>
    <row r="22" spans="14:32" x14ac:dyDescent="0.3">
      <c r="AC22" s="50" t="s">
        <v>55</v>
      </c>
      <c r="AD22" s="44">
        <v>2681.6958354498224</v>
      </c>
      <c r="AE22" t="s">
        <v>83</v>
      </c>
      <c r="AF22" s="50">
        <v>2700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</dc:creator>
  <cp:lastModifiedBy>Joel</cp:lastModifiedBy>
  <dcterms:created xsi:type="dcterms:W3CDTF">2025-01-27T15:30:45Z</dcterms:created>
  <dcterms:modified xsi:type="dcterms:W3CDTF">2025-03-02T17:23:08Z</dcterms:modified>
</cp:coreProperties>
</file>