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oel\Desktop\COLFAX ECF\"/>
    </mc:Choice>
  </mc:AlternateContent>
  <xr:revisionPtr revIDLastSave="0" documentId="13_ncr:1_{FCCDAE9F-5641-41A8-8300-03B7E2871384}" xr6:coauthVersionLast="47" xr6:coauthVersionMax="47" xr10:uidLastSave="{00000000-0000-0000-0000-000000000000}"/>
  <bookViews>
    <workbookView xWindow="2172" yWindow="432" windowWidth="20868" windowHeight="11928" xr2:uid="{FFBF5FF0-84A5-4530-B29A-44FFB50F4328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8" i="1" l="1"/>
  <c r="L18" i="1"/>
</calcChain>
</file>

<file path=xl/sharedStrings.xml><?xml version="1.0" encoding="utf-8"?>
<sst xmlns="http://schemas.openxmlformats.org/spreadsheetml/2006/main" count="153" uniqueCount="79">
  <si>
    <t>Parcel Number</t>
  </si>
  <si>
    <t>Sale Date</t>
  </si>
  <si>
    <t>Sale Price</t>
  </si>
  <si>
    <t>Instr.</t>
  </si>
  <si>
    <t>Terms of Sale</t>
  </si>
  <si>
    <t>Adj. Sale $</t>
  </si>
  <si>
    <t>Asd. when Sold</t>
  </si>
  <si>
    <t>Asd/Adj. Sale</t>
  </si>
  <si>
    <t>Cur. Appraisal</t>
  </si>
  <si>
    <t>Land + Yard</t>
  </si>
  <si>
    <t>Bldg. Residual</t>
  </si>
  <si>
    <t>Cost Man. $</t>
  </si>
  <si>
    <t>E.C.F.</t>
  </si>
  <si>
    <t>Floor Area</t>
  </si>
  <si>
    <t>$/Sq.Ft.</t>
  </si>
  <si>
    <t>ECF Area</t>
  </si>
  <si>
    <t>Dev. by Mean (%)</t>
  </si>
  <si>
    <t>Building Style</t>
  </si>
  <si>
    <t>Land Value</t>
  </si>
  <si>
    <t>Appr. by Eq.</t>
  </si>
  <si>
    <t>Appr. Date</t>
  </si>
  <si>
    <t>Other Parcels in Sale</t>
  </si>
  <si>
    <t>Land Table</t>
  </si>
  <si>
    <t>Property Class</t>
  </si>
  <si>
    <t>Building Depr.</t>
  </si>
  <si>
    <t>Site Characteristics</t>
  </si>
  <si>
    <t>Access</t>
  </si>
  <si>
    <t>Water Supply</t>
  </si>
  <si>
    <t>Sewer</t>
  </si>
  <si>
    <t>Property Restrictions</t>
  </si>
  <si>
    <t>Restriction Notes</t>
  </si>
  <si>
    <t>Waterfont View</t>
  </si>
  <si>
    <t>Waterfront</t>
  </si>
  <si>
    <t>Waterfront Name</t>
  </si>
  <si>
    <t>Waterfront Ownership</t>
  </si>
  <si>
    <t>Waterfront Influences</t>
  </si>
  <si>
    <t>Bottom Character</t>
  </si>
  <si>
    <t>2109-16-1206</t>
  </si>
  <si>
    <t>WD</t>
  </si>
  <si>
    <t>03-ARM'S LENGTH</t>
  </si>
  <si>
    <t>2</t>
  </si>
  <si>
    <t>No</t>
  </si>
  <si>
    <t xml:space="preserve">  /  /    </t>
  </si>
  <si>
    <t>CLAM LAKE, CHERRY GROVE AND SELMA</t>
  </si>
  <si>
    <t>2112-07-4402</t>
  </si>
  <si>
    <t>6</t>
  </si>
  <si>
    <t>COMMERCIAL- RURAL</t>
  </si>
  <si>
    <t>10-086-00-279-00</t>
  </si>
  <si>
    <t>CITY COMMERCIAL PARCELS</t>
  </si>
  <si>
    <t>10-086-00-163-00</t>
  </si>
  <si>
    <t>19-MULTI PARCEL ARM'S LENGTH</t>
  </si>
  <si>
    <t>10-086-00-172-00</t>
  </si>
  <si>
    <t>2209-29-3408</t>
  </si>
  <si>
    <t>HARING COMMERCIAL</t>
  </si>
  <si>
    <t>2209-29-4306</t>
  </si>
  <si>
    <t>2209-34-2211</t>
  </si>
  <si>
    <t>10-051-00-136-01</t>
  </si>
  <si>
    <t>2109-10-3202</t>
  </si>
  <si>
    <t>2209-28-1107-02</t>
  </si>
  <si>
    <t>CD</t>
  </si>
  <si>
    <t>Yes</t>
  </si>
  <si>
    <t>Paved</t>
  </si>
  <si>
    <t>2209-28-4213</t>
  </si>
  <si>
    <t>2209-SAE-48-03</t>
  </si>
  <si>
    <t>LC</t>
  </si>
  <si>
    <t>10-086-00-100-00</t>
  </si>
  <si>
    <t>DEFAULT</t>
  </si>
  <si>
    <t>2209-20-4303</t>
  </si>
  <si>
    <t>10-084-00-052-02</t>
  </si>
  <si>
    <t>Totals:</t>
  </si>
  <si>
    <t>Sale. Ratio =&gt;</t>
  </si>
  <si>
    <t>E.C.F. =&gt;</t>
  </si>
  <si>
    <t>Std. Deviation=&gt;</t>
  </si>
  <si>
    <t>Std. Dev. =&gt;</t>
  </si>
  <si>
    <t>Ave. E.C.F. =&gt;</t>
  </si>
  <si>
    <t>Ave. Variance=&gt;</t>
  </si>
  <si>
    <t>Coefficient of Var=&gt;</t>
  </si>
  <si>
    <t>USE .892</t>
  </si>
  <si>
    <t>COLFAX COM  ECF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</si>
</sst>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164" formatCode="#0.00_);[Red]\(#0.00\)"/>
    <numFmt numFmtId="165" formatCode="mm/dd/yy"/>
    <numFmt numFmtId="166" formatCode="#0.000_);[Red]\(#0.000\)"/>
    <numFmt numFmtId="167" formatCode="&quot;$&quot;#0.00_);[Red]\(&quot;$&quot;#0.00\)"/>
    <numFmt numFmtId="168" formatCode="#0.0000_);[Red]\(#0.0000\)"/>
  </numFmts>
  <fonts count="5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rgb="FFFF000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2" fillId="2" borderId="1" xfId="0" applyFont="1" applyFill="1" applyBorder="1"/>
    <xf numFmtId="0" fontId="2" fillId="2" borderId="0" xfId="0" applyFont="1" applyFill="1"/>
    <xf numFmtId="0" fontId="2" fillId="2" borderId="2" xfId="0" applyFont="1" applyFill="1" applyBorder="1"/>
    <xf numFmtId="6" fontId="0" fillId="0" borderId="0" xfId="0" applyNumberFormat="1"/>
    <xf numFmtId="6" fontId="2" fillId="2" borderId="1" xfId="0" applyNumberFormat="1" applyFont="1" applyFill="1" applyBorder="1"/>
    <xf numFmtId="6" fontId="2" fillId="2" borderId="0" xfId="0" applyNumberFormat="1" applyFont="1" applyFill="1"/>
    <xf numFmtId="6" fontId="2" fillId="2" borderId="2" xfId="0" applyNumberFormat="1" applyFont="1" applyFill="1" applyBorder="1"/>
    <xf numFmtId="164" fontId="0" fillId="0" borderId="0" xfId="0" applyNumberFormat="1"/>
    <xf numFmtId="164" fontId="2" fillId="2" borderId="1" xfId="0" applyNumberFormat="1" applyFont="1" applyFill="1" applyBorder="1"/>
    <xf numFmtId="164" fontId="2" fillId="2" borderId="0" xfId="0" applyNumberFormat="1" applyFont="1" applyFill="1"/>
    <xf numFmtId="164" fontId="2" fillId="2" borderId="2" xfId="0" applyNumberFormat="1" applyFont="1" applyFill="1" applyBorder="1"/>
    <xf numFmtId="165" fontId="0" fillId="0" borderId="0" xfId="0" applyNumberFormat="1"/>
    <xf numFmtId="165" fontId="2" fillId="2" borderId="1" xfId="0" applyNumberFormat="1" applyFont="1" applyFill="1" applyBorder="1"/>
    <xf numFmtId="165" fontId="2" fillId="2" borderId="0" xfId="0" applyNumberFormat="1" applyFont="1" applyFill="1"/>
    <xf numFmtId="165" fontId="2" fillId="2" borderId="2" xfId="0" applyNumberFormat="1" applyFont="1" applyFill="1" applyBorder="1"/>
    <xf numFmtId="166" fontId="0" fillId="0" borderId="0" xfId="0" applyNumberFormat="1"/>
    <xf numFmtId="166" fontId="2" fillId="2" borderId="1" xfId="0" applyNumberFormat="1" applyFont="1" applyFill="1" applyBorder="1"/>
    <xf numFmtId="166" fontId="2" fillId="2" borderId="0" xfId="0" applyNumberFormat="1" applyFont="1" applyFill="1"/>
    <xf numFmtId="166" fontId="2" fillId="2" borderId="2" xfId="0" applyNumberFormat="1" applyFont="1" applyFill="1" applyBorder="1"/>
    <xf numFmtId="38" fontId="0" fillId="0" borderId="0" xfId="0" applyNumberFormat="1"/>
    <xf numFmtId="38" fontId="2" fillId="2" borderId="1" xfId="0" applyNumberFormat="1" applyFont="1" applyFill="1" applyBorder="1"/>
    <xf numFmtId="38" fontId="2" fillId="2" borderId="0" xfId="0" applyNumberFormat="1" applyFont="1" applyFill="1"/>
    <xf numFmtId="38" fontId="2" fillId="2" borderId="2" xfId="0" applyNumberFormat="1" applyFont="1" applyFill="1" applyBorder="1"/>
    <xf numFmtId="167" fontId="0" fillId="0" borderId="0" xfId="0" applyNumberFormat="1"/>
    <xf numFmtId="167" fontId="2" fillId="2" borderId="1" xfId="0" applyNumberFormat="1" applyFont="1" applyFill="1" applyBorder="1"/>
    <xf numFmtId="167" fontId="2" fillId="2" borderId="0" xfId="0" applyNumberFormat="1" applyFont="1" applyFill="1"/>
    <xf numFmtId="167" fontId="2" fillId="2" borderId="2" xfId="0" applyNumberFormat="1" applyFont="1" applyFill="1" applyBorder="1"/>
    <xf numFmtId="49" fontId="0" fillId="0" borderId="0" xfId="0" quotePrefix="1" applyNumberFormat="1" applyAlignment="1">
      <alignment horizontal="right"/>
    </xf>
    <xf numFmtId="49" fontId="2" fillId="2" borderId="1" xfId="0" applyNumberFormat="1" applyFont="1" applyFill="1" applyBorder="1" applyAlignment="1">
      <alignment horizontal="right"/>
    </xf>
    <xf numFmtId="49" fontId="2" fillId="2" borderId="0" xfId="0" applyNumberFormat="1" applyFont="1" applyFill="1" applyAlignment="1">
      <alignment horizontal="right"/>
    </xf>
    <xf numFmtId="168" fontId="0" fillId="0" borderId="0" xfId="0" applyNumberFormat="1"/>
    <xf numFmtId="168" fontId="2" fillId="2" borderId="1" xfId="0" applyNumberFormat="1" applyFont="1" applyFill="1" applyBorder="1"/>
    <xf numFmtId="168" fontId="2" fillId="2" borderId="0" xfId="0" applyNumberFormat="1" applyFont="1" applyFill="1"/>
    <xf numFmtId="168" fontId="2" fillId="2" borderId="2" xfId="0" applyNumberFormat="1" applyFont="1" applyFill="1" applyBorder="1"/>
    <xf numFmtId="168" fontId="2" fillId="2" borderId="2" xfId="0" applyNumberFormat="1" applyFont="1" applyFill="1" applyBorder="1" applyAlignment="1">
      <alignment horizontal="right"/>
    </xf>
    <xf numFmtId="0" fontId="4" fillId="3" borderId="0" xfId="0" applyFont="1" applyFill="1" applyAlignment="1">
      <alignment horizontal="center"/>
    </xf>
    <xf numFmtId="165" fontId="4" fillId="3" borderId="0" xfId="0" applyNumberFormat="1" applyFont="1" applyFill="1" applyAlignment="1">
      <alignment horizontal="center"/>
    </xf>
    <xf numFmtId="6" fontId="4" fillId="3" borderId="0" xfId="0" applyNumberFormat="1" applyFont="1" applyFill="1" applyAlignment="1">
      <alignment horizontal="center"/>
    </xf>
    <xf numFmtId="164" fontId="4" fillId="3" borderId="0" xfId="0" applyNumberFormat="1" applyFont="1" applyFill="1" applyAlignment="1">
      <alignment horizontal="center"/>
    </xf>
    <xf numFmtId="166" fontId="4" fillId="3" borderId="0" xfId="0" applyNumberFormat="1" applyFont="1" applyFill="1" applyAlignment="1">
      <alignment horizontal="center"/>
    </xf>
    <xf numFmtId="38" fontId="4" fillId="3" borderId="0" xfId="0" applyNumberFormat="1" applyFont="1" applyFill="1" applyAlignment="1">
      <alignment horizontal="center"/>
    </xf>
    <xf numFmtId="167" fontId="4" fillId="3" borderId="0" xfId="0" applyNumberFormat="1" applyFont="1" applyFill="1" applyAlignment="1">
      <alignment horizontal="center"/>
    </xf>
    <xf numFmtId="49" fontId="4" fillId="3" borderId="0" xfId="0" applyNumberFormat="1" applyFont="1" applyFill="1" applyAlignment="1">
      <alignment horizontal="right"/>
    </xf>
    <xf numFmtId="168" fontId="4" fillId="3" borderId="0" xfId="0" applyNumberFormat="1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3" fillId="3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D1DDB-9D0B-4C8C-BD90-41A5380DBDEA}">
  <dimension ref="A1:BJ24"/>
  <sheetViews>
    <sheetView tabSelected="1" workbookViewId="0">
      <selection activeCell="N25" sqref="A1:N25"/>
    </sheetView>
  </sheetViews>
  <sheetFormatPr defaultRowHeight="14.4" x14ac:dyDescent="0.3"/>
  <cols>
    <col min="1" max="1" width="15.77734375" bestFit="1" customWidth="1"/>
    <col min="3" max="3" width="11.77734375" bestFit="1" customWidth="1"/>
    <col min="4" max="4" width="5.33203125" bestFit="1" customWidth="1"/>
    <col min="5" max="5" width="4.5546875" customWidth="1"/>
    <col min="6" max="6" width="11.77734375" bestFit="1" customWidth="1"/>
    <col min="7" max="7" width="13.5546875" bestFit="1" customWidth="1"/>
    <col min="8" max="8" width="12.109375" bestFit="1" customWidth="1"/>
    <col min="9" max="9" width="12.77734375" bestFit="1" customWidth="1"/>
    <col min="10" max="10" width="10.44140625" bestFit="1" customWidth="1"/>
    <col min="11" max="11" width="12.77734375" bestFit="1" customWidth="1"/>
    <col min="12" max="12" width="12.109375" bestFit="1" customWidth="1"/>
    <col min="13" max="13" width="8.21875" customWidth="1"/>
    <col min="14" max="14" width="9.33203125" bestFit="1" customWidth="1"/>
    <col min="15" max="15" width="12.6640625" hidden="1" customWidth="1"/>
    <col min="16" max="16" width="12.44140625" hidden="1" customWidth="1"/>
    <col min="17" max="17" width="17.33203125" hidden="1" customWidth="1"/>
    <col min="18" max="18" width="12.33203125" hidden="1" customWidth="1"/>
    <col min="19" max="19" width="10" hidden="1" customWidth="1"/>
    <col min="20" max="20" width="10.88671875" hidden="1" customWidth="1"/>
    <col min="21" max="21" width="9.77734375" hidden="1" customWidth="1"/>
    <col min="22" max="22" width="18.33203125" hidden="1" customWidth="1"/>
    <col min="23" max="23" width="34.33203125" hidden="1" customWidth="1"/>
    <col min="24" max="24" width="13.109375" hidden="1" customWidth="1"/>
    <col min="25" max="25" width="12.6640625" hidden="1" customWidth="1"/>
    <col min="26" max="26" width="17.6640625" hidden="1" customWidth="1"/>
    <col min="27" max="27" width="6.88671875" hidden="1" customWidth="1"/>
    <col min="28" max="28" width="12.109375" hidden="1" customWidth="1"/>
    <col min="29" max="29" width="6.109375" hidden="1" customWidth="1"/>
    <col min="30" max="30" width="18.6640625" hidden="1" customWidth="1"/>
    <col min="31" max="31" width="15.44140625" hidden="1" customWidth="1"/>
    <col min="32" max="32" width="13.6640625" hidden="1" customWidth="1"/>
    <col min="33" max="33" width="9.88671875" hidden="1" customWidth="1"/>
    <col min="34" max="34" width="15.33203125" hidden="1" customWidth="1"/>
    <col min="35" max="35" width="19.33203125" hidden="1" customWidth="1"/>
    <col min="36" max="36" width="19" hidden="1" customWidth="1"/>
    <col min="37" max="37" width="15.77734375" hidden="1" customWidth="1"/>
  </cols>
  <sheetData>
    <row r="1" spans="1:62" x14ac:dyDescent="0.3">
      <c r="A1" s="1" t="s">
        <v>78</v>
      </c>
    </row>
    <row r="2" spans="1:62" s="48" customFormat="1" x14ac:dyDescent="0.3">
      <c r="A2" s="38" t="s">
        <v>0</v>
      </c>
      <c r="B2" s="39" t="s">
        <v>1</v>
      </c>
      <c r="C2" s="40" t="s">
        <v>2</v>
      </c>
      <c r="D2" s="38" t="s">
        <v>3</v>
      </c>
      <c r="E2" s="38" t="s">
        <v>4</v>
      </c>
      <c r="F2" s="40" t="s">
        <v>5</v>
      </c>
      <c r="G2" s="40" t="s">
        <v>6</v>
      </c>
      <c r="H2" s="41" t="s">
        <v>7</v>
      </c>
      <c r="I2" s="40" t="s">
        <v>8</v>
      </c>
      <c r="J2" s="40" t="s">
        <v>9</v>
      </c>
      <c r="K2" s="40" t="s">
        <v>10</v>
      </c>
      <c r="L2" s="40" t="s">
        <v>11</v>
      </c>
      <c r="M2" s="42" t="s">
        <v>12</v>
      </c>
      <c r="N2" s="43" t="s">
        <v>13</v>
      </c>
      <c r="O2" s="44" t="s">
        <v>14</v>
      </c>
      <c r="P2" s="45" t="s">
        <v>15</v>
      </c>
      <c r="Q2" s="46" t="s">
        <v>16</v>
      </c>
      <c r="R2" s="38" t="s">
        <v>17</v>
      </c>
      <c r="S2" s="40" t="s">
        <v>18</v>
      </c>
      <c r="T2" s="38" t="s">
        <v>19</v>
      </c>
      <c r="U2" s="39" t="s">
        <v>20</v>
      </c>
      <c r="V2" s="38" t="s">
        <v>21</v>
      </c>
      <c r="W2" s="38" t="s">
        <v>22</v>
      </c>
      <c r="X2" s="38" t="s">
        <v>23</v>
      </c>
      <c r="Y2" s="38" t="s">
        <v>24</v>
      </c>
      <c r="Z2" s="38" t="s">
        <v>25</v>
      </c>
      <c r="AA2" s="38" t="s">
        <v>26</v>
      </c>
      <c r="AB2" s="38" t="s">
        <v>27</v>
      </c>
      <c r="AC2" s="38" t="s">
        <v>28</v>
      </c>
      <c r="AD2" s="38" t="s">
        <v>29</v>
      </c>
      <c r="AE2" s="38" t="s">
        <v>30</v>
      </c>
      <c r="AF2" s="38" t="s">
        <v>31</v>
      </c>
      <c r="AG2" s="38" t="s">
        <v>32</v>
      </c>
      <c r="AH2" s="38" t="s">
        <v>33</v>
      </c>
      <c r="AI2" s="38" t="s">
        <v>34</v>
      </c>
      <c r="AJ2" s="38" t="s">
        <v>35</v>
      </c>
      <c r="AK2" s="38" t="s">
        <v>36</v>
      </c>
      <c r="AL2" s="47"/>
      <c r="AM2" s="47"/>
      <c r="AN2" s="47"/>
      <c r="AO2" s="47"/>
      <c r="AP2" s="47"/>
      <c r="AQ2" s="47"/>
      <c r="AR2" s="47"/>
      <c r="AS2" s="47"/>
      <c r="AT2" s="47"/>
      <c r="AU2" s="47"/>
      <c r="AV2" s="47"/>
      <c r="AW2" s="47"/>
      <c r="AX2" s="47"/>
      <c r="AY2" s="47"/>
      <c r="AZ2" s="47"/>
      <c r="BA2" s="47"/>
      <c r="BB2" s="47"/>
      <c r="BC2" s="47"/>
      <c r="BD2" s="47"/>
      <c r="BE2" s="47"/>
      <c r="BF2" s="47"/>
      <c r="BG2" s="47"/>
      <c r="BH2" s="47"/>
      <c r="BI2" s="47"/>
      <c r="BJ2" s="47"/>
    </row>
    <row r="3" spans="1:62" x14ac:dyDescent="0.3">
      <c r="A3" t="s">
        <v>37</v>
      </c>
      <c r="B3" s="14">
        <v>45372</v>
      </c>
      <c r="C3" s="6">
        <v>420000</v>
      </c>
      <c r="D3" t="s">
        <v>38</v>
      </c>
      <c r="E3" t="s">
        <v>39</v>
      </c>
      <c r="F3" s="6">
        <v>420000</v>
      </c>
      <c r="G3" s="6">
        <v>340500</v>
      </c>
      <c r="H3" s="10">
        <v>81.071428571428569</v>
      </c>
      <c r="I3" s="6">
        <v>728647</v>
      </c>
      <c r="J3" s="6">
        <v>14522</v>
      </c>
      <c r="K3" s="6">
        <v>405478</v>
      </c>
      <c r="L3" s="6">
        <v>769531.25</v>
      </c>
      <c r="M3" s="18">
        <v>0.52691557360406094</v>
      </c>
      <c r="N3" s="22">
        <v>13384</v>
      </c>
      <c r="O3" s="26">
        <v>30.295726240286911</v>
      </c>
      <c r="P3" s="30" t="s">
        <v>40</v>
      </c>
      <c r="Q3" s="33">
        <v>39.410211713459155</v>
      </c>
      <c r="S3" s="6">
        <v>0</v>
      </c>
      <c r="T3" t="s">
        <v>41</v>
      </c>
      <c r="U3" s="14" t="s">
        <v>42</v>
      </c>
      <c r="W3" t="s">
        <v>43</v>
      </c>
      <c r="X3">
        <v>201</v>
      </c>
      <c r="Y3">
        <v>0</v>
      </c>
      <c r="BA3" s="2"/>
      <c r="BC3" s="2"/>
    </row>
    <row r="4" spans="1:62" x14ac:dyDescent="0.3">
      <c r="A4" t="s">
        <v>44</v>
      </c>
      <c r="B4" s="14">
        <v>44760</v>
      </c>
      <c r="C4" s="6">
        <v>90000</v>
      </c>
      <c r="D4" t="s">
        <v>38</v>
      </c>
      <c r="E4" t="s">
        <v>39</v>
      </c>
      <c r="F4" s="6">
        <v>65000</v>
      </c>
      <c r="G4" s="6">
        <v>26300</v>
      </c>
      <c r="H4" s="10">
        <v>40.46153846153846</v>
      </c>
      <c r="I4" s="6">
        <v>83343</v>
      </c>
      <c r="J4" s="6">
        <v>24940</v>
      </c>
      <c r="K4" s="6">
        <v>40060</v>
      </c>
      <c r="L4" s="6">
        <v>71049.878349999999</v>
      </c>
      <c r="M4" s="18">
        <v>0.56382925531075168</v>
      </c>
      <c r="N4" s="22">
        <v>4848</v>
      </c>
      <c r="O4" s="26">
        <v>8.2632013201320138</v>
      </c>
      <c r="P4" s="30" t="s">
        <v>45</v>
      </c>
      <c r="Q4" s="33">
        <v>35.718843542790083</v>
      </c>
      <c r="S4" s="6">
        <v>23400</v>
      </c>
      <c r="T4" t="s">
        <v>41</v>
      </c>
      <c r="U4" s="14" t="s">
        <v>42</v>
      </c>
      <c r="W4" t="s">
        <v>46</v>
      </c>
      <c r="X4">
        <v>201</v>
      </c>
      <c r="Y4">
        <v>0</v>
      </c>
    </row>
    <row r="5" spans="1:62" x14ac:dyDescent="0.3">
      <c r="A5" t="s">
        <v>47</v>
      </c>
      <c r="B5" s="14">
        <v>44817</v>
      </c>
      <c r="C5" s="6">
        <v>85000</v>
      </c>
      <c r="D5" t="s">
        <v>38</v>
      </c>
      <c r="E5" t="s">
        <v>39</v>
      </c>
      <c r="F5" s="6">
        <v>85000</v>
      </c>
      <c r="G5" s="6">
        <v>41600</v>
      </c>
      <c r="H5" s="10">
        <v>48.941176470588239</v>
      </c>
      <c r="I5" s="6">
        <v>108314</v>
      </c>
      <c r="J5" s="6">
        <v>42135</v>
      </c>
      <c r="K5" s="6">
        <v>42865</v>
      </c>
      <c r="L5" s="6">
        <v>71313.577590000001</v>
      </c>
      <c r="M5" s="18">
        <v>0.60107768322102484</v>
      </c>
      <c r="N5" s="22">
        <v>942</v>
      </c>
      <c r="O5" s="26">
        <v>45.504246284501065</v>
      </c>
      <c r="P5" s="30" t="s">
        <v>40</v>
      </c>
      <c r="Q5" s="33">
        <v>31.994000751762762</v>
      </c>
      <c r="S5" s="6">
        <v>40710</v>
      </c>
      <c r="T5" t="s">
        <v>41</v>
      </c>
      <c r="U5" s="14" t="s">
        <v>42</v>
      </c>
      <c r="W5" t="s">
        <v>48</v>
      </c>
      <c r="X5">
        <v>201</v>
      </c>
      <c r="Y5">
        <v>0</v>
      </c>
    </row>
    <row r="6" spans="1:62" x14ac:dyDescent="0.3">
      <c r="A6" t="s">
        <v>49</v>
      </c>
      <c r="B6" s="14">
        <v>44735</v>
      </c>
      <c r="C6" s="6">
        <v>400000</v>
      </c>
      <c r="D6" t="s">
        <v>38</v>
      </c>
      <c r="E6" t="s">
        <v>50</v>
      </c>
      <c r="F6" s="6">
        <v>400000</v>
      </c>
      <c r="G6" s="6">
        <v>213600</v>
      </c>
      <c r="H6" s="10">
        <v>53.400000000000006</v>
      </c>
      <c r="I6" s="6">
        <v>564887</v>
      </c>
      <c r="J6" s="6">
        <v>65580</v>
      </c>
      <c r="K6" s="6">
        <v>334420</v>
      </c>
      <c r="L6" s="6">
        <v>538046.33620999998</v>
      </c>
      <c r="M6" s="18">
        <v>0.62154498134055791</v>
      </c>
      <c r="N6" s="22">
        <v>18018</v>
      </c>
      <c r="O6" s="26">
        <v>18.560328560328561</v>
      </c>
      <c r="P6" s="30" t="s">
        <v>40</v>
      </c>
      <c r="Q6" s="33">
        <v>29.947270939809457</v>
      </c>
      <c r="S6" s="6">
        <v>63480</v>
      </c>
      <c r="T6" t="s">
        <v>41</v>
      </c>
      <c r="U6" s="14" t="s">
        <v>42</v>
      </c>
      <c r="V6" t="s">
        <v>51</v>
      </c>
      <c r="W6" t="s">
        <v>48</v>
      </c>
      <c r="X6">
        <v>201</v>
      </c>
      <c r="Y6">
        <v>39</v>
      </c>
    </row>
    <row r="7" spans="1:62" x14ac:dyDescent="0.3">
      <c r="A7" t="s">
        <v>52</v>
      </c>
      <c r="B7" s="14">
        <v>44798</v>
      </c>
      <c r="C7" s="6">
        <v>1000000</v>
      </c>
      <c r="D7" t="s">
        <v>38</v>
      </c>
      <c r="E7" t="s">
        <v>39</v>
      </c>
      <c r="F7" s="6">
        <v>1000000</v>
      </c>
      <c r="G7" s="6">
        <v>549000</v>
      </c>
      <c r="H7" s="10">
        <v>54.900000000000006</v>
      </c>
      <c r="I7" s="6">
        <v>1281105</v>
      </c>
      <c r="J7" s="6">
        <v>127015</v>
      </c>
      <c r="K7" s="6">
        <v>872985</v>
      </c>
      <c r="L7" s="6">
        <v>1243631.4655200001</v>
      </c>
      <c r="M7" s="18">
        <v>0.70196438752454571</v>
      </c>
      <c r="N7" s="22">
        <v>25304</v>
      </c>
      <c r="O7" s="26">
        <v>34.499881441669302</v>
      </c>
      <c r="P7" s="30" t="s">
        <v>40</v>
      </c>
      <c r="Q7" s="33">
        <v>21.905330321410677</v>
      </c>
      <c r="S7" s="6">
        <v>95919</v>
      </c>
      <c r="T7" t="s">
        <v>41</v>
      </c>
      <c r="U7" s="14" t="s">
        <v>42</v>
      </c>
      <c r="W7" t="s">
        <v>53</v>
      </c>
      <c r="X7">
        <v>201</v>
      </c>
      <c r="Y7">
        <v>0</v>
      </c>
    </row>
    <row r="8" spans="1:62" x14ac:dyDescent="0.3">
      <c r="A8" t="s">
        <v>54</v>
      </c>
      <c r="B8" s="14">
        <v>44741</v>
      </c>
      <c r="C8" s="6">
        <v>150000</v>
      </c>
      <c r="D8" t="s">
        <v>38</v>
      </c>
      <c r="E8" t="s">
        <v>39</v>
      </c>
      <c r="F8" s="6">
        <v>150000</v>
      </c>
      <c r="G8" s="6">
        <v>51100</v>
      </c>
      <c r="H8" s="10">
        <v>34.06666666666667</v>
      </c>
      <c r="I8" s="6">
        <v>157989</v>
      </c>
      <c r="J8" s="6">
        <v>124815</v>
      </c>
      <c r="K8" s="6">
        <v>25185</v>
      </c>
      <c r="L8" s="6">
        <v>35747.844830000002</v>
      </c>
      <c r="M8" s="18">
        <v>0.70451799597340925</v>
      </c>
      <c r="N8" s="22">
        <v>3008</v>
      </c>
      <c r="O8" s="26">
        <v>8.3726728723404253</v>
      </c>
      <c r="P8" s="30" t="s">
        <v>40</v>
      </c>
      <c r="Q8" s="33">
        <v>21.649969476524323</v>
      </c>
      <c r="S8" s="6">
        <v>124146</v>
      </c>
      <c r="T8" t="s">
        <v>41</v>
      </c>
      <c r="U8" s="14" t="s">
        <v>42</v>
      </c>
      <c r="W8" t="s">
        <v>53</v>
      </c>
      <c r="X8">
        <v>201</v>
      </c>
      <c r="Y8">
        <v>0</v>
      </c>
    </row>
    <row r="9" spans="1:62" x14ac:dyDescent="0.3">
      <c r="A9" t="s">
        <v>55</v>
      </c>
      <c r="B9" s="14">
        <v>44672</v>
      </c>
      <c r="C9" s="6">
        <v>300000</v>
      </c>
      <c r="D9" t="s">
        <v>38</v>
      </c>
      <c r="E9" t="s">
        <v>39</v>
      </c>
      <c r="F9" s="6">
        <v>300000</v>
      </c>
      <c r="G9" s="6">
        <v>161600</v>
      </c>
      <c r="H9" s="10">
        <v>53.86666666666666</v>
      </c>
      <c r="I9" s="6">
        <v>372462</v>
      </c>
      <c r="J9" s="6">
        <v>64434</v>
      </c>
      <c r="K9" s="6">
        <v>235566</v>
      </c>
      <c r="L9" s="6">
        <v>331926.72414000001</v>
      </c>
      <c r="M9" s="18">
        <v>0.70969278117131362</v>
      </c>
      <c r="N9" s="22">
        <v>6600</v>
      </c>
      <c r="O9" s="26">
        <v>35.691818181818185</v>
      </c>
      <c r="P9" s="30" t="s">
        <v>40</v>
      </c>
      <c r="Q9" s="33">
        <v>21.132490956733886</v>
      </c>
      <c r="S9" s="6">
        <v>23940</v>
      </c>
      <c r="T9" t="s">
        <v>41</v>
      </c>
      <c r="U9" s="14" t="s">
        <v>42</v>
      </c>
      <c r="W9" t="s">
        <v>53</v>
      </c>
      <c r="X9">
        <v>201</v>
      </c>
      <c r="Y9">
        <v>0</v>
      </c>
    </row>
    <row r="10" spans="1:62" x14ac:dyDescent="0.3">
      <c r="A10" t="s">
        <v>56</v>
      </c>
      <c r="B10" s="14">
        <v>44852</v>
      </c>
      <c r="C10" s="6">
        <v>1250000</v>
      </c>
      <c r="D10" t="s">
        <v>38</v>
      </c>
      <c r="E10" t="s">
        <v>39</v>
      </c>
      <c r="F10" s="6">
        <v>1250000</v>
      </c>
      <c r="G10" s="6">
        <v>546100</v>
      </c>
      <c r="H10" s="10">
        <v>43.688000000000002</v>
      </c>
      <c r="I10" s="6">
        <v>1329287</v>
      </c>
      <c r="J10" s="6">
        <v>100099</v>
      </c>
      <c r="K10" s="6">
        <v>1149901</v>
      </c>
      <c r="L10" s="6">
        <v>1324556.0344799999</v>
      </c>
      <c r="M10" s="18">
        <v>0.86814069776325709</v>
      </c>
      <c r="N10" s="22">
        <v>25248</v>
      </c>
      <c r="O10" s="26">
        <v>45.544241128010142</v>
      </c>
      <c r="P10" s="30" t="s">
        <v>40</v>
      </c>
      <c r="Q10" s="33">
        <v>5.2876992975395387</v>
      </c>
      <c r="S10" s="6">
        <v>70151</v>
      </c>
      <c r="T10" t="s">
        <v>41</v>
      </c>
      <c r="U10" s="14" t="s">
        <v>42</v>
      </c>
      <c r="W10" t="s">
        <v>48</v>
      </c>
      <c r="X10">
        <v>201</v>
      </c>
      <c r="Y10">
        <v>0</v>
      </c>
      <c r="AJ10" s="2"/>
    </row>
    <row r="11" spans="1:62" x14ac:dyDescent="0.3">
      <c r="A11" t="s">
        <v>57</v>
      </c>
      <c r="B11" s="14">
        <v>44663</v>
      </c>
      <c r="C11" s="6">
        <v>2000000</v>
      </c>
      <c r="D11" t="s">
        <v>38</v>
      </c>
      <c r="E11" t="s">
        <v>39</v>
      </c>
      <c r="F11" s="6">
        <v>1500000</v>
      </c>
      <c r="G11" s="6">
        <v>550200</v>
      </c>
      <c r="H11" s="10">
        <v>36.68</v>
      </c>
      <c r="I11" s="6">
        <v>1521302</v>
      </c>
      <c r="J11" s="6">
        <v>616854</v>
      </c>
      <c r="K11" s="6">
        <v>883146</v>
      </c>
      <c r="L11" s="6">
        <v>974620.68966000003</v>
      </c>
      <c r="M11" s="18">
        <v>0.90614329181549458</v>
      </c>
      <c r="N11" s="22">
        <v>29462</v>
      </c>
      <c r="O11" s="26">
        <v>29.975765392709253</v>
      </c>
      <c r="P11" s="30" t="s">
        <v>40</v>
      </c>
      <c r="Q11" s="33">
        <v>1.4874398923157894</v>
      </c>
      <c r="S11" s="6">
        <v>451010</v>
      </c>
      <c r="T11" t="s">
        <v>41</v>
      </c>
      <c r="U11" s="14" t="s">
        <v>42</v>
      </c>
      <c r="W11" t="s">
        <v>43</v>
      </c>
      <c r="X11">
        <v>201</v>
      </c>
      <c r="Y11">
        <v>0</v>
      </c>
    </row>
    <row r="12" spans="1:62" x14ac:dyDescent="0.3">
      <c r="A12" t="s">
        <v>58</v>
      </c>
      <c r="B12" s="14">
        <v>45007</v>
      </c>
      <c r="C12" s="6">
        <v>5963000</v>
      </c>
      <c r="D12" t="s">
        <v>59</v>
      </c>
      <c r="E12" t="s">
        <v>39</v>
      </c>
      <c r="F12" s="6">
        <v>5963000</v>
      </c>
      <c r="G12" s="6">
        <v>2199200</v>
      </c>
      <c r="H12" s="10">
        <v>36.880764715747105</v>
      </c>
      <c r="I12" s="6">
        <v>5996106</v>
      </c>
      <c r="J12" s="6">
        <v>996065</v>
      </c>
      <c r="K12" s="6">
        <v>4966935</v>
      </c>
      <c r="L12" s="6">
        <v>5387975.2155200001</v>
      </c>
      <c r="M12" s="18">
        <v>0.92185557678379837</v>
      </c>
      <c r="N12" s="22">
        <v>49200</v>
      </c>
      <c r="O12" s="26">
        <v>100.95396341463415</v>
      </c>
      <c r="P12" s="30" t="s">
        <v>40</v>
      </c>
      <c r="Q12" s="33">
        <v>8.3788604514589693E-2</v>
      </c>
      <c r="S12" s="6">
        <v>857152</v>
      </c>
      <c r="T12" t="s">
        <v>60</v>
      </c>
      <c r="U12" s="14">
        <v>45562</v>
      </c>
      <c r="W12" t="s">
        <v>53</v>
      </c>
      <c r="X12">
        <v>201</v>
      </c>
      <c r="Y12">
        <v>0</v>
      </c>
      <c r="AA12" t="s">
        <v>61</v>
      </c>
    </row>
    <row r="13" spans="1:62" x14ac:dyDescent="0.3">
      <c r="A13" t="s">
        <v>62</v>
      </c>
      <c r="B13" s="14">
        <v>44827</v>
      </c>
      <c r="C13" s="6">
        <v>516000</v>
      </c>
      <c r="D13" t="s">
        <v>38</v>
      </c>
      <c r="E13" t="s">
        <v>39</v>
      </c>
      <c r="F13" s="6">
        <v>516000</v>
      </c>
      <c r="G13" s="6">
        <v>203600</v>
      </c>
      <c r="H13" s="10">
        <v>39.457364341085274</v>
      </c>
      <c r="I13" s="6">
        <v>505301</v>
      </c>
      <c r="J13" s="6">
        <v>164439</v>
      </c>
      <c r="K13" s="6">
        <v>351561</v>
      </c>
      <c r="L13" s="6">
        <v>367308.18965999997</v>
      </c>
      <c r="M13" s="18">
        <v>0.95712812808618175</v>
      </c>
      <c r="N13" s="22">
        <v>6200</v>
      </c>
      <c r="O13" s="26">
        <v>56.703387096774193</v>
      </c>
      <c r="P13" s="30" t="s">
        <v>40</v>
      </c>
      <c r="Q13" s="33">
        <v>3.6110437347529278</v>
      </c>
      <c r="S13" s="6">
        <v>88862</v>
      </c>
      <c r="T13" t="s">
        <v>41</v>
      </c>
      <c r="U13" s="14" t="s">
        <v>42</v>
      </c>
      <c r="W13" t="s">
        <v>53</v>
      </c>
      <c r="X13">
        <v>201</v>
      </c>
      <c r="Y13">
        <v>0</v>
      </c>
    </row>
    <row r="14" spans="1:62" x14ac:dyDescent="0.3">
      <c r="A14" t="s">
        <v>63</v>
      </c>
      <c r="B14" s="14">
        <v>45281</v>
      </c>
      <c r="C14" s="6">
        <v>275000</v>
      </c>
      <c r="D14" t="s">
        <v>64</v>
      </c>
      <c r="E14" t="s">
        <v>39</v>
      </c>
      <c r="F14" s="6">
        <v>275000</v>
      </c>
      <c r="G14" s="6">
        <v>113400</v>
      </c>
      <c r="H14" s="10">
        <v>41.236363636363635</v>
      </c>
      <c r="I14" s="6">
        <v>233265</v>
      </c>
      <c r="J14" s="6">
        <v>89740</v>
      </c>
      <c r="K14" s="6">
        <v>185260</v>
      </c>
      <c r="L14" s="6">
        <v>154660.56034</v>
      </c>
      <c r="M14" s="18">
        <v>1.1978490158882868</v>
      </c>
      <c r="N14" s="22">
        <v>4000</v>
      </c>
      <c r="O14" s="26">
        <v>46.314999999999998</v>
      </c>
      <c r="P14" s="30" t="s">
        <v>40</v>
      </c>
      <c r="Q14" s="33">
        <v>27.68313251496344</v>
      </c>
      <c r="S14" s="6">
        <v>86148</v>
      </c>
      <c r="T14" t="s">
        <v>41</v>
      </c>
      <c r="U14" s="14" t="s">
        <v>42</v>
      </c>
      <c r="W14" t="s">
        <v>53</v>
      </c>
      <c r="X14">
        <v>201</v>
      </c>
      <c r="Y14">
        <v>0</v>
      </c>
    </row>
    <row r="15" spans="1:62" x14ac:dyDescent="0.3">
      <c r="A15" t="s">
        <v>65</v>
      </c>
      <c r="B15" s="14">
        <v>45141</v>
      </c>
      <c r="C15" s="6">
        <v>260000</v>
      </c>
      <c r="D15" t="s">
        <v>38</v>
      </c>
      <c r="E15" t="s">
        <v>39</v>
      </c>
      <c r="F15" s="6">
        <v>260000</v>
      </c>
      <c r="G15" s="6">
        <v>168400</v>
      </c>
      <c r="H15" s="10">
        <v>64.769230769230774</v>
      </c>
      <c r="I15" s="6">
        <v>204175</v>
      </c>
      <c r="J15" s="6">
        <v>22959</v>
      </c>
      <c r="K15" s="6">
        <v>237041</v>
      </c>
      <c r="L15" s="6">
        <v>195275.86207</v>
      </c>
      <c r="M15" s="18">
        <v>1.2138776266931985</v>
      </c>
      <c r="N15" s="22">
        <v>2760</v>
      </c>
      <c r="O15" s="26">
        <v>85.884420289855072</v>
      </c>
      <c r="P15" s="30" t="s">
        <v>40</v>
      </c>
      <c r="Q15" s="33">
        <v>29.285993595454606</v>
      </c>
      <c r="S15" s="6">
        <v>0</v>
      </c>
      <c r="T15" t="s">
        <v>41</v>
      </c>
      <c r="U15" s="14" t="s">
        <v>42</v>
      </c>
      <c r="W15" t="s">
        <v>66</v>
      </c>
      <c r="X15">
        <v>201</v>
      </c>
      <c r="Y15">
        <v>0</v>
      </c>
    </row>
    <row r="16" spans="1:62" x14ac:dyDescent="0.3">
      <c r="A16" t="s">
        <v>67</v>
      </c>
      <c r="B16" s="14">
        <v>45259</v>
      </c>
      <c r="C16" s="6">
        <v>279000</v>
      </c>
      <c r="D16" t="s">
        <v>38</v>
      </c>
      <c r="E16" t="s">
        <v>39</v>
      </c>
      <c r="F16" s="6">
        <v>279000</v>
      </c>
      <c r="G16" s="6">
        <v>119200</v>
      </c>
      <c r="H16" s="10">
        <v>42.724014336917563</v>
      </c>
      <c r="I16" s="6">
        <v>232119</v>
      </c>
      <c r="J16" s="6">
        <v>103727</v>
      </c>
      <c r="K16" s="6">
        <v>175273</v>
      </c>
      <c r="L16" s="6">
        <v>138353.44828000001</v>
      </c>
      <c r="M16" s="18">
        <v>1.2668495232968977</v>
      </c>
      <c r="N16" s="22">
        <v>4608</v>
      </c>
      <c r="O16" s="26">
        <v>38.036675347222221</v>
      </c>
      <c r="P16" s="30" t="s">
        <v>40</v>
      </c>
      <c r="Q16" s="33">
        <v>34.583183255824522</v>
      </c>
      <c r="S16" s="6">
        <v>103727</v>
      </c>
      <c r="T16" t="s">
        <v>41</v>
      </c>
      <c r="U16" s="14" t="s">
        <v>42</v>
      </c>
      <c r="W16" t="s">
        <v>53</v>
      </c>
      <c r="X16">
        <v>201</v>
      </c>
      <c r="Y16">
        <v>0</v>
      </c>
    </row>
    <row r="17" spans="1:37" ht="15" thickBot="1" x14ac:dyDescent="0.35">
      <c r="A17" t="s">
        <v>68</v>
      </c>
      <c r="B17" s="14">
        <v>44663</v>
      </c>
      <c r="C17" s="6">
        <v>2000000</v>
      </c>
      <c r="D17" t="s">
        <v>38</v>
      </c>
      <c r="E17" t="s">
        <v>39</v>
      </c>
      <c r="F17" s="6">
        <v>2000000</v>
      </c>
      <c r="G17" s="6">
        <v>683900</v>
      </c>
      <c r="H17" s="10">
        <v>34.195</v>
      </c>
      <c r="I17" s="6">
        <v>1591078</v>
      </c>
      <c r="J17" s="6">
        <v>657248</v>
      </c>
      <c r="K17" s="6">
        <v>1342752</v>
      </c>
      <c r="L17" s="6">
        <v>1006282.32759</v>
      </c>
      <c r="M17" s="18">
        <v>1.3343690564613506</v>
      </c>
      <c r="N17" s="22">
        <v>33770</v>
      </c>
      <c r="O17" s="26">
        <v>39.761681966242229</v>
      </c>
      <c r="P17" s="30" t="s">
        <v>40</v>
      </c>
      <c r="Q17" s="33">
        <v>41.335136572269818</v>
      </c>
      <c r="S17" s="6">
        <v>546480</v>
      </c>
      <c r="T17" t="s">
        <v>41</v>
      </c>
      <c r="U17" s="14" t="s">
        <v>42</v>
      </c>
      <c r="W17" t="s">
        <v>48</v>
      </c>
      <c r="X17">
        <v>201</v>
      </c>
      <c r="Y17">
        <v>0</v>
      </c>
    </row>
    <row r="18" spans="1:37" ht="15" thickTop="1" x14ac:dyDescent="0.3">
      <c r="A18" s="3"/>
      <c r="B18" s="15" t="s">
        <v>69</v>
      </c>
      <c r="C18" s="7">
        <v>16937000</v>
      </c>
      <c r="D18" s="3"/>
      <c r="E18" s="3"/>
      <c r="F18" s="7">
        <v>16412000</v>
      </c>
      <c r="G18" s="7">
        <v>6636300</v>
      </c>
      <c r="H18" s="11"/>
      <c r="I18" s="7">
        <v>16500614</v>
      </c>
      <c r="J18" s="7"/>
      <c r="K18" s="7">
        <f>SUM(K3:K17)</f>
        <v>11248428</v>
      </c>
      <c r="L18" s="7">
        <f>SUM(L3:L17)</f>
        <v>12610279.404239999</v>
      </c>
      <c r="M18" s="19"/>
      <c r="N18" s="23"/>
      <c r="O18" s="27">
        <v>42.83984444695966</v>
      </c>
      <c r="P18" s="31"/>
      <c r="Q18" s="34">
        <v>4.9844274640211683</v>
      </c>
      <c r="R18" s="3"/>
      <c r="S18" s="7"/>
      <c r="T18" s="3"/>
      <c r="U18" s="15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7" x14ac:dyDescent="0.3">
      <c r="A19" s="4"/>
      <c r="B19" s="16"/>
      <c r="C19" s="8"/>
      <c r="D19" s="4"/>
      <c r="E19" s="4"/>
      <c r="F19" s="8"/>
      <c r="G19" s="8" t="s">
        <v>70</v>
      </c>
      <c r="H19" s="12">
        <v>40.435656836461128</v>
      </c>
      <c r="I19" s="8"/>
      <c r="J19" s="8"/>
      <c r="K19" s="8"/>
      <c r="L19" s="8" t="s">
        <v>71</v>
      </c>
      <c r="M19" s="20">
        <v>0.89200000000000002</v>
      </c>
      <c r="N19" s="24"/>
      <c r="O19" s="28" t="s">
        <v>72</v>
      </c>
      <c r="P19" s="32">
        <v>0.30212746008458624</v>
      </c>
      <c r="Q19" s="35"/>
      <c r="R19" s="4"/>
      <c r="S19" s="8"/>
      <c r="T19" s="4"/>
      <c r="U19" s="16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</row>
    <row r="20" spans="1:37" x14ac:dyDescent="0.3">
      <c r="A20" s="5"/>
      <c r="B20" s="17"/>
      <c r="C20" s="9"/>
      <c r="D20" s="5"/>
      <c r="E20" s="5"/>
      <c r="F20" s="9"/>
      <c r="G20" s="9" t="s">
        <v>73</v>
      </c>
      <c r="H20" s="13">
        <v>12.729272252648821</v>
      </c>
      <c r="I20" s="9"/>
      <c r="J20" s="9"/>
      <c r="K20" s="9"/>
      <c r="L20" s="9" t="s">
        <v>74</v>
      </c>
      <c r="M20" s="21">
        <v>0.93500000000000005</v>
      </c>
      <c r="N20" s="25"/>
      <c r="O20" s="29" t="s">
        <v>75</v>
      </c>
      <c r="P20" s="37">
        <v>25.837753153255722</v>
      </c>
      <c r="Q20" s="36" t="s">
        <v>76</v>
      </c>
      <c r="R20" s="5">
        <v>26.613209781241075</v>
      </c>
      <c r="S20" s="9"/>
      <c r="T20" s="5"/>
      <c r="U20" s="17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</row>
    <row r="24" spans="1:37" x14ac:dyDescent="0.3">
      <c r="L24" s="1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Joel</dc:creator>
  <cp:lastModifiedBy>Joel</cp:lastModifiedBy>
  <dcterms:created xsi:type="dcterms:W3CDTF">2025-01-22T17:01:37Z</dcterms:created>
  <dcterms:modified xsi:type="dcterms:W3CDTF">2025-03-03T13:24:48Z</dcterms:modified>
</cp:coreProperties>
</file>