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o\Documents\Jack\Planet Jack\PJI 2025\"/>
    </mc:Choice>
  </mc:AlternateContent>
  <xr:revisionPtr revIDLastSave="0" documentId="13_ncr:1_{7BB3B2A7-0479-4BA1-AA47-A15BD23EE2D6}" xr6:coauthVersionLast="47" xr6:coauthVersionMax="47" xr10:uidLastSave="{00000000-0000-0000-0000-000000000000}"/>
  <bookViews>
    <workbookView xWindow="-135" yWindow="-135" windowWidth="29070" windowHeight="15750" xr2:uid="{FE06C9B4-E0F1-4964-A457-640D3A1FB6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1" l="1"/>
  <c r="S9" i="1"/>
  <c r="Q9" i="1"/>
  <c r="O9" i="1"/>
  <c r="M9" i="1"/>
  <c r="L9" i="1"/>
  <c r="K9" i="1"/>
  <c r="J9" i="1"/>
  <c r="I9" i="1"/>
  <c r="F9" i="1"/>
  <c r="U8" i="1"/>
  <c r="T8" i="1"/>
  <c r="S8" i="1"/>
  <c r="Q8" i="1"/>
  <c r="P8" i="1"/>
  <c r="O8" i="1"/>
  <c r="M8" i="1"/>
  <c r="L8" i="1"/>
  <c r="K8" i="1"/>
  <c r="J8" i="1"/>
  <c r="I8" i="1"/>
  <c r="H8" i="1"/>
  <c r="F8" i="1"/>
  <c r="U7" i="1"/>
  <c r="S7" i="1"/>
  <c r="Q7" i="1"/>
  <c r="P7" i="1"/>
  <c r="O7" i="1"/>
  <c r="N7" i="1"/>
  <c r="M7" i="1"/>
  <c r="L7" i="1"/>
  <c r="K7" i="1"/>
  <c r="J7" i="1"/>
  <c r="I7" i="1"/>
  <c r="H7" i="1"/>
  <c r="G7" i="1"/>
  <c r="F7" i="1"/>
  <c r="U6" i="1"/>
  <c r="T6" i="1"/>
  <c r="S6" i="1"/>
  <c r="R6" i="1"/>
  <c r="Q6" i="1"/>
  <c r="P6" i="1"/>
  <c r="N6" i="1"/>
  <c r="M6" i="1"/>
  <c r="K6" i="1"/>
  <c r="J6" i="1"/>
  <c r="I6" i="1"/>
  <c r="H6" i="1"/>
  <c r="G6" i="1"/>
  <c r="F6" i="1"/>
  <c r="U5" i="1"/>
  <c r="T5" i="1"/>
  <c r="S5" i="1"/>
  <c r="R5" i="1"/>
  <c r="Q5" i="1"/>
  <c r="P5" i="1"/>
  <c r="O5" i="1"/>
  <c r="N5" i="1"/>
  <c r="M5" i="1"/>
  <c r="J5" i="1"/>
  <c r="I5" i="1"/>
  <c r="H5" i="1"/>
  <c r="G5" i="1"/>
  <c r="F5" i="1"/>
  <c r="J3" i="1"/>
  <c r="Q4" i="1" l="1"/>
  <c r="O4" i="1"/>
  <c r="H4" i="1"/>
  <c r="G4" i="1"/>
  <c r="F4" i="1"/>
  <c r="Q3" i="1"/>
  <c r="P3" i="1"/>
  <c r="I3" i="1"/>
  <c r="I10" i="1" s="1"/>
  <c r="X5" i="1" s="1"/>
  <c r="F3" i="1"/>
  <c r="Q2" i="1"/>
  <c r="F2" i="1"/>
  <c r="E10" i="1"/>
  <c r="T10" i="1"/>
  <c r="X16" i="1" s="1"/>
  <c r="N10" i="1"/>
  <c r="X10" i="1" s="1"/>
  <c r="M10" i="1"/>
  <c r="X9" i="1" s="1"/>
  <c r="P10" i="1"/>
  <c r="X12" i="1" s="1"/>
  <c r="J10" i="1"/>
  <c r="X6" i="1" s="1"/>
  <c r="O10" i="1" l="1"/>
  <c r="X11" i="1" s="1"/>
  <c r="F10" i="1"/>
  <c r="X2" i="1" s="1"/>
  <c r="G10" i="1"/>
  <c r="X3" i="1" s="1"/>
  <c r="H10" i="1"/>
  <c r="X4" i="1" s="1"/>
  <c r="L10" i="1"/>
  <c r="X8" i="1" s="1"/>
  <c r="S10" i="1"/>
  <c r="X15" i="1" s="1"/>
  <c r="K10" i="1"/>
  <c r="X7" i="1" s="1"/>
  <c r="U10" i="1"/>
  <c r="X17" i="1" s="1"/>
  <c r="Q10" i="1"/>
  <c r="X13" i="1" s="1"/>
  <c r="R10" i="1"/>
  <c r="X14" i="1" s="1"/>
</calcChain>
</file>

<file path=xl/sharedStrings.xml><?xml version="1.0" encoding="utf-8"?>
<sst xmlns="http://schemas.openxmlformats.org/spreadsheetml/2006/main" count="62" uniqueCount="37">
  <si>
    <t>Jack</t>
  </si>
  <si>
    <t>Bob</t>
  </si>
  <si>
    <t>Pat</t>
  </si>
  <si>
    <t>Keith</t>
  </si>
  <si>
    <t>Mark</t>
  </si>
  <si>
    <t>Brian</t>
  </si>
  <si>
    <t>Ken</t>
  </si>
  <si>
    <t>Clint</t>
  </si>
  <si>
    <t>Chris</t>
  </si>
  <si>
    <t>Scott B</t>
  </si>
  <si>
    <t>Amount</t>
  </si>
  <si>
    <t>Venue</t>
  </si>
  <si>
    <t>Lunch</t>
  </si>
  <si>
    <t>Dinner</t>
  </si>
  <si>
    <t>Drinks</t>
  </si>
  <si>
    <t>Total</t>
  </si>
  <si>
    <t>Event</t>
  </si>
  <si>
    <t>John D</t>
  </si>
  <si>
    <t>John N</t>
  </si>
  <si>
    <t>Bill</t>
  </si>
  <si>
    <t>Don</t>
  </si>
  <si>
    <t>Dickie</t>
  </si>
  <si>
    <t>Scott N</t>
  </si>
  <si>
    <t>Day</t>
  </si>
  <si>
    <t>Thursday</t>
  </si>
  <si>
    <t xml:space="preserve">Friday </t>
  </si>
  <si>
    <t>Friday</t>
  </si>
  <si>
    <t>Saturday</t>
  </si>
  <si>
    <t>Sunday</t>
  </si>
  <si>
    <t>Desert Canyon Bar</t>
  </si>
  <si>
    <t>Wekopa Lobby Bar</t>
  </si>
  <si>
    <t>Sapori</t>
  </si>
  <si>
    <t>Wekopa Golf Club</t>
  </si>
  <si>
    <t>Date</t>
  </si>
  <si>
    <t>WKP Sports Bar</t>
  </si>
  <si>
    <t>Eagle Mountain</t>
  </si>
  <si>
    <t>El Encanto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</si>
</sst>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EA43-5185-4342-B95F-C67B6ADFBA45}">
  <dimension ref="A1:X17"/>
  <sheetViews>
    <sheetView tabSelected="1" workbookViewId="0">
      <selection activeCell="U17" sqref="U17"/>
    </sheetView>
  </sheetViews>
  <sheetFormatPr defaultRowHeight="15" x14ac:dyDescent="0.25"/>
  <cols>
    <col min="1" max="1" width="6.85546875" bestFit="1" customWidth="1"/>
    <col min="2" max="2" width="9.140625" bestFit="1" customWidth="1"/>
    <col min="3" max="3" width="6.7109375" bestFit="1" customWidth="1"/>
    <col min="4" max="4" width="22.85546875" customWidth="1"/>
    <col min="5" max="5" width="9.140625" style="1" bestFit="1" customWidth="1"/>
    <col min="6" max="21" width="8.7109375" customWidth="1"/>
    <col min="24" max="24" width="9.140625" bestFit="1" customWidth="1"/>
  </cols>
  <sheetData>
    <row r="1" spans="1:24" ht="15.75" x14ac:dyDescent="0.25">
      <c r="A1" s="3" t="s">
        <v>16</v>
      </c>
      <c r="B1" s="3" t="s">
        <v>23</v>
      </c>
      <c r="C1" s="3" t="s">
        <v>33</v>
      </c>
      <c r="D1" s="3" t="s">
        <v>11</v>
      </c>
      <c r="E1" s="4" t="s">
        <v>10</v>
      </c>
      <c r="F1" s="5" t="s">
        <v>0</v>
      </c>
      <c r="G1" s="5" t="s">
        <v>1</v>
      </c>
      <c r="H1" s="5" t="s">
        <v>2</v>
      </c>
      <c r="I1" s="5" t="s">
        <v>3</v>
      </c>
      <c r="J1" s="5" t="s">
        <v>22</v>
      </c>
      <c r="K1" s="5" t="s">
        <v>4</v>
      </c>
      <c r="L1" s="5" t="s">
        <v>5</v>
      </c>
      <c r="M1" s="5" t="s">
        <v>17</v>
      </c>
      <c r="N1" s="5" t="s">
        <v>18</v>
      </c>
      <c r="O1" s="5" t="s">
        <v>19</v>
      </c>
      <c r="P1" s="5" t="s">
        <v>20</v>
      </c>
      <c r="Q1" s="5" t="s">
        <v>6</v>
      </c>
      <c r="R1" s="5" t="s">
        <v>7</v>
      </c>
      <c r="S1" s="5" t="s">
        <v>8</v>
      </c>
      <c r="T1" s="5" t="s">
        <v>9</v>
      </c>
      <c r="U1" s="5" t="s">
        <v>21</v>
      </c>
    </row>
    <row r="2" spans="1:24" ht="15.75" x14ac:dyDescent="0.25">
      <c r="A2" s="6" t="s">
        <v>12</v>
      </c>
      <c r="B2" s="6" t="s">
        <v>24</v>
      </c>
      <c r="C2" s="9">
        <v>45771</v>
      </c>
      <c r="D2" s="6" t="s">
        <v>30</v>
      </c>
      <c r="E2" s="7">
        <v>45.15</v>
      </c>
      <c r="F2" s="7">
        <f>$E$2/2</f>
        <v>22.574999999999999</v>
      </c>
      <c r="G2" s="7"/>
      <c r="H2" s="7"/>
      <c r="I2" s="7"/>
      <c r="J2" s="7"/>
      <c r="K2" s="7"/>
      <c r="L2" s="7"/>
      <c r="M2" s="7"/>
      <c r="N2" s="7"/>
      <c r="O2" s="7"/>
      <c r="P2" s="7"/>
      <c r="Q2" s="7">
        <f>$E$2/2</f>
        <v>22.574999999999999</v>
      </c>
      <c r="R2" s="7"/>
      <c r="S2" s="7"/>
      <c r="T2" s="7"/>
      <c r="U2" s="7"/>
      <c r="W2" s="2" t="s">
        <v>0</v>
      </c>
      <c r="X2" s="1">
        <f>F10</f>
        <v>357.48504395604391</v>
      </c>
    </row>
    <row r="3" spans="1:24" ht="15.75" x14ac:dyDescent="0.25">
      <c r="A3" s="6" t="s">
        <v>13</v>
      </c>
      <c r="B3" s="6" t="s">
        <v>24</v>
      </c>
      <c r="C3" s="9">
        <v>45771</v>
      </c>
      <c r="D3" s="6" t="s">
        <v>29</v>
      </c>
      <c r="E3" s="7">
        <v>311.70999999999998</v>
      </c>
      <c r="F3" s="7">
        <f>$E$3/5</f>
        <v>62.341999999999999</v>
      </c>
      <c r="G3" s="6"/>
      <c r="H3" s="6"/>
      <c r="I3" s="7">
        <f>$E$3/5</f>
        <v>62.341999999999999</v>
      </c>
      <c r="J3" s="7">
        <f>$E$3/5</f>
        <v>62.341999999999999</v>
      </c>
      <c r="K3" s="6"/>
      <c r="L3" s="7"/>
      <c r="M3" s="7"/>
      <c r="N3" s="7"/>
      <c r="O3" s="7"/>
      <c r="P3" s="7">
        <f>$E$3/5</f>
        <v>62.341999999999999</v>
      </c>
      <c r="Q3" s="7">
        <f>$E$3/5</f>
        <v>62.341999999999999</v>
      </c>
      <c r="R3" s="6"/>
      <c r="S3" s="6"/>
      <c r="T3" s="6"/>
      <c r="U3" s="6"/>
      <c r="W3" s="2" t="s">
        <v>1</v>
      </c>
      <c r="X3" s="1">
        <f>G10</f>
        <v>189.38042857142858</v>
      </c>
    </row>
    <row r="4" spans="1:24" ht="15.75" x14ac:dyDescent="0.25">
      <c r="A4" s="6" t="s">
        <v>12</v>
      </c>
      <c r="B4" s="6" t="s">
        <v>25</v>
      </c>
      <c r="C4" s="9">
        <v>45772</v>
      </c>
      <c r="D4" s="6" t="s">
        <v>32</v>
      </c>
      <c r="E4" s="7">
        <v>146.47</v>
      </c>
      <c r="F4" s="7">
        <f>$E$4/5</f>
        <v>29.294</v>
      </c>
      <c r="G4" s="7">
        <f>$E$4/5</f>
        <v>29.294</v>
      </c>
      <c r="H4" s="7">
        <f>$E$4/5</f>
        <v>29.294</v>
      </c>
      <c r="I4" s="6"/>
      <c r="J4" s="6"/>
      <c r="K4" s="6"/>
      <c r="L4" s="6"/>
      <c r="M4" s="7"/>
      <c r="N4" s="7"/>
      <c r="O4" s="7">
        <f>$E$4/5</f>
        <v>29.294</v>
      </c>
      <c r="P4" s="7"/>
      <c r="Q4" s="7">
        <f>$E$4/5</f>
        <v>29.294</v>
      </c>
      <c r="R4" s="7"/>
      <c r="S4" s="6"/>
      <c r="T4" s="7"/>
      <c r="U4" s="6"/>
      <c r="W4" s="2" t="s">
        <v>2</v>
      </c>
      <c r="X4" s="1">
        <f>H10</f>
        <v>228.55504395604396</v>
      </c>
    </row>
    <row r="5" spans="1:24" ht="15.75" x14ac:dyDescent="0.25">
      <c r="A5" s="6" t="s">
        <v>13</v>
      </c>
      <c r="B5" s="6" t="s">
        <v>26</v>
      </c>
      <c r="C5" s="9">
        <v>45772</v>
      </c>
      <c r="D5" s="6" t="s">
        <v>31</v>
      </c>
      <c r="E5" s="7">
        <v>1120.56</v>
      </c>
      <c r="F5" s="7">
        <f>$E$5/14</f>
        <v>80.039999999999992</v>
      </c>
      <c r="G5" s="7">
        <f>$E$5/14</f>
        <v>80.039999999999992</v>
      </c>
      <c r="H5" s="7">
        <f>$E$5/14</f>
        <v>80.039999999999992</v>
      </c>
      <c r="I5" s="7">
        <f>$E$5/14</f>
        <v>80.039999999999992</v>
      </c>
      <c r="J5" s="7">
        <f>$E$5/14</f>
        <v>80.039999999999992</v>
      </c>
      <c r="K5" s="7"/>
      <c r="L5" s="7"/>
      <c r="M5" s="7">
        <f>$E$5/14</f>
        <v>80.039999999999992</v>
      </c>
      <c r="N5" s="7">
        <f>$E$5/14</f>
        <v>80.039999999999992</v>
      </c>
      <c r="O5" s="7">
        <f>$E$5/14</f>
        <v>80.039999999999992</v>
      </c>
      <c r="P5" s="7">
        <f>$E$5/14</f>
        <v>80.039999999999992</v>
      </c>
      <c r="Q5" s="7">
        <f>$E$5/14</f>
        <v>80.039999999999992</v>
      </c>
      <c r="R5" s="7">
        <f>$E$5/14</f>
        <v>80.039999999999992</v>
      </c>
      <c r="S5" s="7">
        <f>$E$5/14</f>
        <v>80.039999999999992</v>
      </c>
      <c r="T5" s="7">
        <f>$E$5/14</f>
        <v>80.039999999999992</v>
      </c>
      <c r="U5" s="7">
        <f>$E$5/14</f>
        <v>80.039999999999992</v>
      </c>
      <c r="W5" s="2" t="s">
        <v>3</v>
      </c>
      <c r="X5" s="1">
        <f>I10</f>
        <v>328.19104395604393</v>
      </c>
    </row>
    <row r="6" spans="1:24" ht="15.75" x14ac:dyDescent="0.25">
      <c r="A6" s="6" t="s">
        <v>12</v>
      </c>
      <c r="B6" s="6" t="s">
        <v>27</v>
      </c>
      <c r="C6" s="9">
        <v>45773</v>
      </c>
      <c r="D6" s="6" t="s">
        <v>32</v>
      </c>
      <c r="E6" s="7">
        <v>366</v>
      </c>
      <c r="F6" s="7">
        <f>$E$6/14</f>
        <v>26.142857142857142</v>
      </c>
      <c r="G6" s="7">
        <f>$E$6/14</f>
        <v>26.142857142857142</v>
      </c>
      <c r="H6" s="7">
        <f>$E$6/14</f>
        <v>26.142857142857142</v>
      </c>
      <c r="I6" s="7">
        <f>$E$6/14</f>
        <v>26.142857142857142</v>
      </c>
      <c r="J6" s="7">
        <f>$E$6/14</f>
        <v>26.142857142857142</v>
      </c>
      <c r="K6" s="7">
        <f>$E$6/14</f>
        <v>26.142857142857142</v>
      </c>
      <c r="L6" s="7"/>
      <c r="M6" s="7">
        <f>$E$6/14</f>
        <v>26.142857142857142</v>
      </c>
      <c r="N6" s="7">
        <f>$E$6/14</f>
        <v>26.142857142857142</v>
      </c>
      <c r="O6" s="7"/>
      <c r="P6" s="7">
        <f>$E$6/14</f>
        <v>26.142857142857142</v>
      </c>
      <c r="Q6" s="7">
        <f>$E$6/14</f>
        <v>26.142857142857142</v>
      </c>
      <c r="R6" s="7">
        <f>$E$6/14</f>
        <v>26.142857142857142</v>
      </c>
      <c r="S6" s="7">
        <f>$E$6/14</f>
        <v>26.142857142857142</v>
      </c>
      <c r="T6" s="7">
        <f>$E$6/14</f>
        <v>26.142857142857142</v>
      </c>
      <c r="U6" s="7">
        <f>$E$6/14</f>
        <v>26.142857142857142</v>
      </c>
      <c r="W6" s="2" t="s">
        <v>22</v>
      </c>
      <c r="X6" s="1">
        <f>J10</f>
        <v>328.19104395604393</v>
      </c>
    </row>
    <row r="7" spans="1:24" ht="15.75" x14ac:dyDescent="0.25">
      <c r="A7" s="6" t="s">
        <v>13</v>
      </c>
      <c r="B7" s="6" t="s">
        <v>27</v>
      </c>
      <c r="C7" s="9">
        <v>45773</v>
      </c>
      <c r="D7" s="6" t="s">
        <v>34</v>
      </c>
      <c r="E7" s="7">
        <v>754.65</v>
      </c>
      <c r="F7" s="7">
        <f>$E$7/14</f>
        <v>53.903571428571425</v>
      </c>
      <c r="G7" s="7">
        <f>$E$7/14</f>
        <v>53.903571428571425</v>
      </c>
      <c r="H7" s="7">
        <f>$E$7/14</f>
        <v>53.903571428571425</v>
      </c>
      <c r="I7" s="7">
        <f>$E$7/14</f>
        <v>53.903571428571425</v>
      </c>
      <c r="J7" s="7">
        <f>$E$7/14</f>
        <v>53.903571428571425</v>
      </c>
      <c r="K7" s="7">
        <f>$E$7/14</f>
        <v>53.903571428571425</v>
      </c>
      <c r="L7" s="7">
        <f>$E$7/14</f>
        <v>53.903571428571425</v>
      </c>
      <c r="M7" s="7">
        <f>$E$7/14</f>
        <v>53.903571428571425</v>
      </c>
      <c r="N7" s="7">
        <f>$E$7/14</f>
        <v>53.903571428571425</v>
      </c>
      <c r="O7" s="7">
        <f>$E$7/14</f>
        <v>53.903571428571425</v>
      </c>
      <c r="P7" s="7">
        <f>$E$7/14</f>
        <v>53.903571428571425</v>
      </c>
      <c r="Q7" s="7">
        <f>$E$7/14</f>
        <v>53.903571428571425</v>
      </c>
      <c r="R7" s="7"/>
      <c r="S7" s="7">
        <f>$E$7/14</f>
        <v>53.903571428571425</v>
      </c>
      <c r="T7" s="7"/>
      <c r="U7" s="7">
        <f>$E$7/14</f>
        <v>53.903571428571425</v>
      </c>
      <c r="W7" s="2" t="s">
        <v>4</v>
      </c>
      <c r="X7" s="1">
        <f>K10</f>
        <v>185.80904395604395</v>
      </c>
    </row>
    <row r="8" spans="1:24" ht="15.75" x14ac:dyDescent="0.25">
      <c r="A8" s="6" t="s">
        <v>14</v>
      </c>
      <c r="B8" s="6" t="s">
        <v>28</v>
      </c>
      <c r="C8" s="9">
        <v>45774</v>
      </c>
      <c r="D8" s="6" t="s">
        <v>35</v>
      </c>
      <c r="E8" s="7">
        <v>509.27</v>
      </c>
      <c r="F8" s="7">
        <f>$E$8/13</f>
        <v>39.174615384615386</v>
      </c>
      <c r="G8" s="7"/>
      <c r="H8" s="7">
        <f>$E$8/13</f>
        <v>39.174615384615386</v>
      </c>
      <c r="I8" s="7">
        <f>$E$8/13</f>
        <v>39.174615384615386</v>
      </c>
      <c r="J8" s="7">
        <f>$E$8/13</f>
        <v>39.174615384615386</v>
      </c>
      <c r="K8" s="7">
        <f>$E$8/13</f>
        <v>39.174615384615386</v>
      </c>
      <c r="L8" s="7">
        <f>$E$8/13</f>
        <v>39.174615384615386</v>
      </c>
      <c r="M8" s="7">
        <f>$E$8/13</f>
        <v>39.174615384615386</v>
      </c>
      <c r="N8" s="7"/>
      <c r="O8" s="7">
        <f>$E$8/13</f>
        <v>39.174615384615386</v>
      </c>
      <c r="P8" s="7">
        <f>$E$8/13</f>
        <v>39.174615384615386</v>
      </c>
      <c r="Q8" s="7">
        <f>$E$8/13</f>
        <v>39.174615384615386</v>
      </c>
      <c r="R8" s="7"/>
      <c r="S8" s="7">
        <f>$E$8/13</f>
        <v>39.174615384615386</v>
      </c>
      <c r="T8" s="7">
        <f>$E$8/13</f>
        <v>39.174615384615386</v>
      </c>
      <c r="U8" s="7">
        <f>$E$8/13</f>
        <v>39.174615384615386</v>
      </c>
      <c r="W8" s="2" t="s">
        <v>5</v>
      </c>
      <c r="X8" s="1">
        <f>L10</f>
        <v>159.66618681318681</v>
      </c>
    </row>
    <row r="9" spans="1:24" ht="15.75" x14ac:dyDescent="0.25">
      <c r="A9" s="6" t="s">
        <v>13</v>
      </c>
      <c r="B9" s="6" t="s">
        <v>28</v>
      </c>
      <c r="C9" s="9">
        <v>45774</v>
      </c>
      <c r="D9" s="6" t="s">
        <v>36</v>
      </c>
      <c r="E9" s="7">
        <v>665.88</v>
      </c>
      <c r="F9" s="7">
        <f>$E$9/10</f>
        <v>66.587999999999994</v>
      </c>
      <c r="G9" s="7"/>
      <c r="H9" s="7"/>
      <c r="I9" s="7">
        <f>$E$9/10</f>
        <v>66.587999999999994</v>
      </c>
      <c r="J9" s="7">
        <f>$E$9/10</f>
        <v>66.587999999999994</v>
      </c>
      <c r="K9" s="7">
        <f>$E$9/10</f>
        <v>66.587999999999994</v>
      </c>
      <c r="L9" s="7">
        <f>$E$9/10</f>
        <v>66.587999999999994</v>
      </c>
      <c r="M9" s="7">
        <f>$E$9/10</f>
        <v>66.587999999999994</v>
      </c>
      <c r="N9" s="7"/>
      <c r="O9" s="7">
        <f>$E$9/10</f>
        <v>66.587999999999994</v>
      </c>
      <c r="P9" s="7"/>
      <c r="Q9" s="7">
        <f>$E$9/10</f>
        <v>66.587999999999994</v>
      </c>
      <c r="R9" s="7"/>
      <c r="S9" s="7">
        <f>$E$9/10</f>
        <v>66.587999999999994</v>
      </c>
      <c r="T9" s="7"/>
      <c r="U9" s="7">
        <f>$E$9/10</f>
        <v>66.587999999999994</v>
      </c>
      <c r="W9" s="2" t="s">
        <v>17</v>
      </c>
      <c r="X9" s="1">
        <f>M10</f>
        <v>265.84904395604394</v>
      </c>
    </row>
    <row r="10" spans="1:24" ht="15.75" x14ac:dyDescent="0.25">
      <c r="A10" s="6"/>
      <c r="B10" s="6"/>
      <c r="C10" s="6"/>
      <c r="D10" s="8" t="s">
        <v>15</v>
      </c>
      <c r="E10" s="7">
        <f>SUM(E3:E9)</f>
        <v>3874.54</v>
      </c>
      <c r="F10" s="7">
        <f>SUM(F3:F9)</f>
        <v>357.48504395604391</v>
      </c>
      <c r="G10" s="7">
        <f>SUM(G3:G9)</f>
        <v>189.38042857142858</v>
      </c>
      <c r="H10" s="7">
        <f>SUM(H3:H9)</f>
        <v>228.55504395604396</v>
      </c>
      <c r="I10" s="7">
        <f>SUM(I3:I9)</f>
        <v>328.19104395604393</v>
      </c>
      <c r="J10" s="7">
        <f>SUM(J3:J9)</f>
        <v>328.19104395604393</v>
      </c>
      <c r="K10" s="7">
        <f>SUM(K3:K9)</f>
        <v>185.80904395604395</v>
      </c>
      <c r="L10" s="7">
        <f>SUM(L3:L9)</f>
        <v>159.66618681318681</v>
      </c>
      <c r="M10" s="7">
        <f>SUM(M3:M9)</f>
        <v>265.84904395604394</v>
      </c>
      <c r="N10" s="7">
        <f>SUM(N3:N9)</f>
        <v>160.08642857142854</v>
      </c>
      <c r="O10" s="7">
        <f>SUM(O3:O9)</f>
        <v>269.00018681318682</v>
      </c>
      <c r="P10" s="7">
        <f>SUM(P3:P9)</f>
        <v>261.60304395604396</v>
      </c>
      <c r="Q10" s="7">
        <f>SUM(Q3:Q9)</f>
        <v>357.48504395604391</v>
      </c>
      <c r="R10" s="7">
        <f>SUM(R3:R9)</f>
        <v>106.18285714285713</v>
      </c>
      <c r="S10" s="7">
        <f>SUM(S3:S9)</f>
        <v>265.84904395604394</v>
      </c>
      <c r="T10" s="7">
        <f>SUM(T3:T9)</f>
        <v>145.35747252747251</v>
      </c>
      <c r="U10" s="7">
        <f>SUM(U3:U9)</f>
        <v>265.84904395604394</v>
      </c>
      <c r="W10" s="2" t="s">
        <v>18</v>
      </c>
      <c r="X10" s="1">
        <f>N10</f>
        <v>160.08642857142854</v>
      </c>
    </row>
    <row r="11" spans="1:24" ht="15.75" x14ac:dyDescent="0.25">
      <c r="W11" s="2" t="s">
        <v>19</v>
      </c>
      <c r="X11" s="1">
        <f>O10</f>
        <v>269.00018681318682</v>
      </c>
    </row>
    <row r="12" spans="1:24" ht="15.75" x14ac:dyDescent="0.25">
      <c r="W12" s="2" t="s">
        <v>20</v>
      </c>
      <c r="X12" s="1">
        <f>P10</f>
        <v>261.60304395604396</v>
      </c>
    </row>
    <row r="13" spans="1:24" ht="15.75" x14ac:dyDescent="0.25">
      <c r="W13" s="2" t="s">
        <v>6</v>
      </c>
      <c r="X13" s="1">
        <f>Q10</f>
        <v>357.48504395604391</v>
      </c>
    </row>
    <row r="14" spans="1:24" ht="15.75" x14ac:dyDescent="0.25">
      <c r="W14" s="2" t="s">
        <v>7</v>
      </c>
      <c r="X14" s="1">
        <f>R10</f>
        <v>106.18285714285713</v>
      </c>
    </row>
    <row r="15" spans="1:24" ht="15.75" x14ac:dyDescent="0.25">
      <c r="W15" s="2" t="s">
        <v>8</v>
      </c>
      <c r="X15" s="1">
        <f>S10</f>
        <v>265.84904395604394</v>
      </c>
    </row>
    <row r="16" spans="1:24" ht="15.75" x14ac:dyDescent="0.25">
      <c r="W16" s="2" t="s">
        <v>9</v>
      </c>
      <c r="X16" s="1">
        <f>T10</f>
        <v>145.35747252747251</v>
      </c>
    </row>
    <row r="17" spans="23:24" ht="15.75" x14ac:dyDescent="0.25">
      <c r="W17" s="2" t="s">
        <v>21</v>
      </c>
      <c r="X17" s="1">
        <f>U10</f>
        <v>265.84904395604394</v>
      </c>
    </row>
  </sheetData>
  <pageMargins left="0.7" right="0.7" top="0.75" bottom="0.7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OConnor</dc:creator>
  <cp:lastModifiedBy>John OConnor</cp:lastModifiedBy>
  <cp:lastPrinted>2025-04-21T18:51:20Z</cp:lastPrinted>
  <dcterms:created xsi:type="dcterms:W3CDTF">2024-04-22T01:50:07Z</dcterms:created>
  <dcterms:modified xsi:type="dcterms:W3CDTF">2025-04-29T16:38:58Z</dcterms:modified>
</cp:coreProperties>
</file>