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e List" sheetId="1" r:id="rId4"/>
    <sheet state="visible" name="Opening" sheetId="2" r:id="rId5"/>
    <sheet state="visible" name="Closer" sheetId="3" r:id="rId6"/>
    <sheet state="hidden" name="Demands" sheetId="4" r:id="rId7"/>
    <sheet state="visible" name="Surgeries" sheetId="5" r:id="rId8"/>
  </sheets>
  <definedNames>
    <definedName name="Stage">'Case List'!$G$38:$G$514</definedName>
    <definedName name="TT">'Case List'!$C$35:$C$516</definedName>
    <definedName name="Thirdparty">'Case List'!$E$35:$E$517</definedName>
    <definedName name="Alldata">'Case List'!$C$34:$H$517</definedName>
    <definedName name="Firstparty">'Case List'!$F$38:$F$514</definedName>
    <definedName name="Liability">'Case List'!$H$34:$H$502</definedName>
    <definedName name="DOA">'Case List'!$D$35:$D$516</definedName>
    <definedName hidden="1" localSheetId="0" name="_xlnm._FilterDatabase">'Case List'!$B$34:$X$501</definedName>
    <definedName hidden="1" localSheetId="1" name="_xlnm._FilterDatabase">Opening!$A$2:$AA$201</definedName>
    <definedName hidden="1" localSheetId="2" name="_xlnm._FilterDatabase">Closer!$A$11:$AD$18</definedName>
    <definedName hidden="1" localSheetId="4" name="_xlnm._FilterDatabase">Surgeries!$A$2:$Y$501</definedName>
  </definedNames>
  <calcPr/>
  <extLst>
    <ext uri="GoogleSheetsCustomDataVersion2">
      <go:sheetsCustomData xmlns:go="http://customooxmlschemas.google.com/" r:id="rId9" roundtripDataChecksum="J7kqmGhwH+ZUyxUmz7Zi+AdIj0TLcsau+l0XG5DGV/I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======
ID#AAABChA44Vs
Lydia    (2024-01-03 04:55:04)
H-Ins: Select if H-Ins will pay
Lien: Select if done via a lien</t>
      </text>
    </comment>
  </commentList>
  <extLst>
    <ext uri="GoogleSheetsCustomDataVersion2">
      <go:sheetsCustomData xmlns:go="http://customooxmlschemas.google.com/" r:id="rId1" roundtripDataSignature="AMtx7mghfDPfFyjuonK8zMIp1VmMuHHOFA=="/>
    </ext>
  </extLst>
</comments>
</file>

<file path=xl/sharedStrings.xml><?xml version="1.0" encoding="utf-8"?>
<sst xmlns="http://schemas.openxmlformats.org/spreadsheetml/2006/main" count="196" uniqueCount="109">
  <si>
    <t>Law Office Name - File Tracker</t>
  </si>
  <si>
    <t>Stage</t>
  </si>
  <si>
    <t>3p Limits</t>
  </si>
  <si>
    <t>1p Limits</t>
  </si>
  <si>
    <t>Investigation</t>
  </si>
  <si>
    <t>None</t>
  </si>
  <si>
    <t>Prop 213</t>
  </si>
  <si>
    <t>Med Scheduling</t>
  </si>
  <si>
    <t>15/30</t>
  </si>
  <si>
    <t>No UM/UIM</t>
  </si>
  <si>
    <t>Records</t>
  </si>
  <si>
    <t>20/40</t>
  </si>
  <si>
    <t>Demand | Negotiations</t>
  </si>
  <si>
    <t>25/50</t>
  </si>
  <si>
    <t>Litigation</t>
  </si>
  <si>
    <t>30/60</t>
  </si>
  <si>
    <t>Lien Negotiations</t>
  </si>
  <si>
    <t>50/100</t>
  </si>
  <si>
    <t>Settled</t>
  </si>
  <si>
    <t>100/300</t>
  </si>
  <si>
    <t>300/500</t>
  </si>
  <si>
    <t>250/500</t>
  </si>
  <si>
    <t>Total of Cases</t>
  </si>
  <si>
    <t>500 CSL</t>
  </si>
  <si>
    <t>750 CSL</t>
  </si>
  <si>
    <t>1 Million</t>
  </si>
  <si>
    <t>Liability</t>
  </si>
  <si>
    <t>Commercial</t>
  </si>
  <si>
    <t>Accepted</t>
  </si>
  <si>
    <t>Gov't</t>
  </si>
  <si>
    <t>WC</t>
  </si>
  <si>
    <t>Pending</t>
  </si>
  <si>
    <t>Comparative</t>
  </si>
  <si>
    <t>Denied</t>
  </si>
  <si>
    <t>Year</t>
  </si>
  <si>
    <t>Client | Case Name</t>
  </si>
  <si>
    <t>Incident date</t>
  </si>
  <si>
    <t>Notes</t>
  </si>
  <si>
    <t>Lydia</t>
  </si>
  <si>
    <t>Name</t>
  </si>
  <si>
    <t>NO UM/UIM</t>
  </si>
  <si>
    <t>Info</t>
  </si>
  <si>
    <t>Medical Scheduling</t>
  </si>
  <si>
    <t>Liens Negotiation</t>
  </si>
  <si>
    <t>750k CSL</t>
  </si>
  <si>
    <t>Welcome Ltr</t>
  </si>
  <si>
    <t>1p LOR</t>
  </si>
  <si>
    <t>3p LOR</t>
  </si>
  <si>
    <t>1p Decl Pg</t>
  </si>
  <si>
    <t>TCR</t>
  </si>
  <si>
    <t>H-Ins</t>
  </si>
  <si>
    <t>3p Coverage</t>
  </si>
  <si>
    <t>1p Coverage</t>
  </si>
  <si>
    <t>PL Search</t>
  </si>
  <si>
    <t>Witness</t>
  </si>
  <si>
    <t>Completed</t>
  </si>
  <si>
    <t>STAGE TYPES</t>
  </si>
  <si>
    <t>Table</t>
  </si>
  <si>
    <t>Initials</t>
  </si>
  <si>
    <t>intial treatment such as PCP, ER, Urgent Care,</t>
  </si>
  <si>
    <t>Not Started</t>
  </si>
  <si>
    <t>Treatment</t>
  </si>
  <si>
    <t>Still Treating not ready for demand</t>
  </si>
  <si>
    <t>In Progress</t>
  </si>
  <si>
    <t>Pre-Morbs</t>
  </si>
  <si>
    <t>Clients prior records</t>
  </si>
  <si>
    <t>RFD</t>
  </si>
  <si>
    <t xml:space="preserve">Files your are preparing for demand                </t>
  </si>
  <si>
    <t>Negotiations</t>
  </si>
  <si>
    <t>Demand is sent | File is being negotiated</t>
  </si>
  <si>
    <t>Case is settled. Pending disbursement and/or disbursed</t>
  </si>
  <si>
    <t>File is in the court process - has time sensitive deadlines</t>
  </si>
  <si>
    <t>Client 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</si>
  <si>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</si>
  <si>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</si>
  <si>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</si>
  <si>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</si>
  <si>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</si>
  <si>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</si>
  <si>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</si>
  <si>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</si>
  <si>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</si>
  <si>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</si>
  <si>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</si>
  <si>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</si>
  <si>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</si>
  <si>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</si>
  <si>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</si>
  <si>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</si>
  <si>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</si>
  <si>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</si>
  <si>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</si>
  <si>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</si>
  <si>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</si>
  <si>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</si>
  <si>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</si>
  <si>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</si>
  <si>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</si>
  <si>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</si>
  <si>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Amb - FU 04/15</t>
  </si>
  <si>
    <t>Status</t>
  </si>
  <si>
    <t>Due Date</t>
  </si>
  <si>
    <t>NOTES</t>
  </si>
  <si>
    <t>DOA</t>
  </si>
  <si>
    <t>SX Type</t>
  </si>
  <si>
    <t>Billed</t>
  </si>
  <si>
    <t>SX Date</t>
  </si>
  <si>
    <t>SETTLED</t>
  </si>
  <si>
    <t>Hand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</si>
</sst>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9">
    <font>
      <sz val="11.0"/>
      <color theme="1"/>
      <name val="Calibri"/>
      <scheme val="minor"/>
    </font>
    <font>
      <b/>
      <sz val="12.0"/>
      <color rgb="FF56585B"/>
      <name val="Calibri"/>
    </font>
    <font>
      <b/>
      <sz val="12.0"/>
      <color rgb="FF000000"/>
      <name val="Calibri"/>
    </font>
    <font>
      <b/>
      <sz val="22.0"/>
      <color rgb="FF666666"/>
      <name val="Comic Sans MS"/>
    </font>
    <font/>
    <font>
      <color theme="1"/>
      <name val="Calibri"/>
      <scheme val="minor"/>
    </font>
    <font>
      <b/>
      <sz val="41.0"/>
      <color theme="1"/>
      <name val="Amatic SC"/>
    </font>
    <font>
      <sz val="45.0"/>
      <color theme="1"/>
      <name val="Calibri"/>
      <scheme val="minor"/>
    </font>
    <font>
      <sz val="9.0"/>
      <color rgb="FF000000"/>
      <name val="&quot;Google Sans Mono&quot;"/>
    </font>
    <font>
      <sz val="12.0"/>
      <color rgb="FF000000"/>
      <name val="Arial"/>
    </font>
    <font>
      <sz val="11.0"/>
      <color theme="1"/>
      <name val="Arial"/>
    </font>
    <font>
      <sz val="12.0"/>
      <color theme="1"/>
      <name val="Arial"/>
    </font>
    <font>
      <sz val="11.0"/>
      <color rgb="FF000000"/>
      <name val="Calibri"/>
    </font>
    <font>
      <sz val="12.0"/>
      <color rgb="FF000000"/>
      <name val="Calibri"/>
    </font>
    <font>
      <b/>
      <sz val="11.0"/>
      <color theme="0"/>
      <name val="Calibri"/>
    </font>
    <font>
      <b/>
      <sz val="11.0"/>
      <color rgb="FF000000"/>
      <name val="Calibri"/>
    </font>
    <font>
      <b/>
      <sz val="18.0"/>
      <color rgb="FF44546A"/>
      <name val="Calibri"/>
    </font>
    <font>
      <sz val="11.0"/>
      <color theme="1"/>
      <name val="Calibri"/>
    </font>
    <font>
      <color rgb="FF000000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BB"/>
        <bgColor rgb="FFFFFFBB"/>
      </patternFill>
    </fill>
    <fill>
      <patternFill patternType="solid">
        <fgColor rgb="FFD9EAD3"/>
        <bgColor rgb="FFD9EAD3"/>
      </patternFill>
    </fill>
  </fills>
  <borders count="34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8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center" readingOrder="0" vertical="center"/>
    </xf>
    <xf borderId="0" fillId="2" fontId="2" numFmtId="0" xfId="0" applyAlignment="1" applyFont="1">
      <alignment horizontal="center" vertical="center"/>
    </xf>
    <xf borderId="0" fillId="2" fontId="2" numFmtId="0" xfId="0" applyAlignment="1" applyFont="1">
      <alignment horizontal="left" vertical="center"/>
    </xf>
    <xf borderId="1" fillId="3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4" fillId="0" fontId="5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horizontal="center" vertical="center"/>
    </xf>
    <xf borderId="5" fillId="4" fontId="2" numFmtId="0" xfId="0" applyAlignment="1" applyBorder="1" applyFill="1" applyFont="1">
      <alignment horizontal="center" readingOrder="0" vertical="center"/>
    </xf>
    <xf borderId="6" fillId="0" fontId="4" numFmtId="0" xfId="0" applyBorder="1" applyFont="1"/>
    <xf borderId="7" fillId="4" fontId="2" numFmtId="0" xfId="0" applyAlignment="1" applyBorder="1" applyFont="1">
      <alignment horizontal="center" readingOrder="0" vertical="center"/>
    </xf>
    <xf borderId="8" fillId="0" fontId="4" numFmtId="0" xfId="0" applyBorder="1" applyFont="1"/>
    <xf borderId="4" fillId="2" fontId="2" numFmtId="0" xfId="0" applyAlignment="1" applyBorder="1" applyFont="1">
      <alignment horizontal="center" readingOrder="0" vertical="center"/>
    </xf>
    <xf borderId="0" fillId="3" fontId="6" numFmtId="0" xfId="0" applyAlignment="1" applyFont="1">
      <alignment horizontal="center" readingOrder="0" vertical="center"/>
    </xf>
    <xf borderId="0" fillId="3" fontId="7" numFmtId="0" xfId="0" applyAlignment="1" applyFont="1">
      <alignment horizontal="center" vertical="center"/>
    </xf>
    <xf borderId="9" fillId="3" fontId="6" numFmtId="0" xfId="0" applyAlignment="1" applyBorder="1" applyFont="1">
      <alignment horizontal="center" readingOrder="0" vertical="center"/>
    </xf>
    <xf borderId="9" fillId="3" fontId="7" numFmtId="0" xfId="0" applyAlignment="1" applyBorder="1" applyFont="1">
      <alignment horizontal="center" vertical="center"/>
    </xf>
    <xf borderId="10" fillId="0" fontId="4" numFmtId="0" xfId="0" applyBorder="1" applyFont="1"/>
    <xf borderId="4" fillId="3" fontId="2" numFmtId="0" xfId="0" applyAlignment="1" applyBorder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8" numFmtId="0" xfId="0" applyFont="1"/>
    <xf borderId="4" fillId="2" fontId="2" numFmtId="0" xfId="0" applyAlignment="1" applyBorder="1" applyFont="1">
      <alignment horizontal="center" readingOrder="0" vertical="center"/>
    </xf>
    <xf borderId="4" fillId="2" fontId="2" numFmtId="0" xfId="0" applyAlignment="1" applyBorder="1" applyFont="1">
      <alignment horizontal="center" vertical="center"/>
    </xf>
    <xf borderId="11" fillId="5" fontId="2" numFmtId="0" xfId="0" applyAlignment="1" applyBorder="1" applyFill="1" applyFont="1">
      <alignment horizontal="center" readingOrder="0" vertical="center"/>
    </xf>
    <xf borderId="11" fillId="5" fontId="2" numFmtId="0" xfId="0" applyAlignment="1" applyBorder="1" applyFont="1">
      <alignment horizontal="center" vertical="center"/>
    </xf>
    <xf borderId="1" fillId="5" fontId="2" numFmtId="0" xfId="0" applyAlignment="1" applyBorder="1" applyFont="1">
      <alignment horizontal="center" readingOrder="0" vertical="center"/>
    </xf>
    <xf borderId="9" fillId="5" fontId="2" numFmtId="0" xfId="0" applyAlignment="1" applyBorder="1" applyFont="1">
      <alignment horizontal="center" readingOrder="0" vertical="center"/>
    </xf>
    <xf borderId="12" fillId="5" fontId="2" numFmtId="0" xfId="0" applyAlignment="1" applyBorder="1" applyFont="1">
      <alignment horizontal="center" readingOrder="0" vertical="center"/>
    </xf>
    <xf borderId="13" fillId="0" fontId="4" numFmtId="0" xfId="0" applyBorder="1" applyFont="1"/>
    <xf borderId="14" fillId="0" fontId="4" numFmtId="0" xfId="0" applyBorder="1" applyFont="1"/>
    <xf borderId="0" fillId="2" fontId="9" numFmtId="0" xfId="0" applyAlignment="1" applyFont="1">
      <alignment horizontal="left" readingOrder="0"/>
    </xf>
    <xf borderId="15" fillId="2" fontId="9" numFmtId="0" xfId="0" applyAlignment="1" applyBorder="1" applyFont="1">
      <alignment horizontal="left" readingOrder="0"/>
    </xf>
    <xf borderId="16" fillId="2" fontId="9" numFmtId="14" xfId="0" applyAlignment="1" applyBorder="1" applyFont="1" applyNumberFormat="1">
      <alignment horizontal="left"/>
    </xf>
    <xf borderId="16" fillId="2" fontId="9" numFmtId="0" xfId="0" applyAlignment="1" applyBorder="1" applyFont="1">
      <alignment horizontal="center" readingOrder="0"/>
    </xf>
    <xf borderId="17" fillId="2" fontId="10" numFmtId="0" xfId="0" applyAlignment="1" applyBorder="1" applyFont="1">
      <alignment readingOrder="0" vertical="bottom"/>
    </xf>
    <xf borderId="18" fillId="2" fontId="10" numFmtId="0" xfId="0" applyAlignment="1" applyBorder="1" applyFont="1">
      <alignment readingOrder="0" vertical="bottom"/>
    </xf>
    <xf borderId="19" fillId="2" fontId="10" numFmtId="14" xfId="0" applyAlignment="1" applyBorder="1" applyFont="1" applyNumberFormat="1">
      <alignment vertical="bottom"/>
    </xf>
    <xf borderId="20" fillId="0" fontId="4" numFmtId="0" xfId="0" applyBorder="1" applyFont="1"/>
    <xf borderId="21" fillId="0" fontId="4" numFmtId="0" xfId="0" applyBorder="1" applyFont="1"/>
    <xf borderId="22" fillId="3" fontId="9" numFmtId="0" xfId="0" applyAlignment="1" applyBorder="1" applyFont="1">
      <alignment horizontal="left" readingOrder="0"/>
    </xf>
    <xf borderId="23" fillId="3" fontId="9" numFmtId="14" xfId="0" applyAlignment="1" applyBorder="1" applyFont="1" applyNumberFormat="1">
      <alignment horizontal="left"/>
    </xf>
    <xf borderId="23" fillId="3" fontId="9" numFmtId="0" xfId="0" applyAlignment="1" applyBorder="1" applyFont="1">
      <alignment horizontal="center" readingOrder="0"/>
    </xf>
    <xf borderId="17" fillId="3" fontId="10" numFmtId="0" xfId="0" applyAlignment="1" applyBorder="1" applyFont="1">
      <alignment readingOrder="0" vertical="bottom"/>
    </xf>
    <xf borderId="18" fillId="3" fontId="10" numFmtId="0" xfId="0" applyAlignment="1" applyBorder="1" applyFont="1">
      <alignment readingOrder="0" vertical="bottom"/>
    </xf>
    <xf borderId="19" fillId="3" fontId="10" numFmtId="14" xfId="0" applyAlignment="1" applyBorder="1" applyFont="1" applyNumberFormat="1">
      <alignment vertical="bottom"/>
    </xf>
    <xf borderId="22" fillId="2" fontId="9" numFmtId="0" xfId="0" applyAlignment="1" applyBorder="1" applyFont="1">
      <alignment horizontal="left" readingOrder="0"/>
    </xf>
    <xf borderId="23" fillId="2" fontId="9" numFmtId="14" xfId="0" applyAlignment="1" applyBorder="1" applyFont="1" applyNumberFormat="1">
      <alignment horizontal="left"/>
    </xf>
    <xf borderId="23" fillId="2" fontId="9" numFmtId="0" xfId="0" applyAlignment="1" applyBorder="1" applyFont="1">
      <alignment horizontal="center" readingOrder="0"/>
    </xf>
    <xf borderId="23" fillId="2" fontId="9" numFmtId="3" xfId="0" applyAlignment="1" applyBorder="1" applyFont="1" applyNumberFormat="1">
      <alignment horizontal="center" readingOrder="0"/>
    </xf>
    <xf borderId="0" fillId="2" fontId="9" numFmtId="0" xfId="0" applyAlignment="1" applyFont="1">
      <alignment horizontal="left"/>
    </xf>
    <xf borderId="22" fillId="2" fontId="9" numFmtId="0" xfId="0" applyAlignment="1" applyBorder="1" applyFont="1">
      <alignment horizontal="left"/>
    </xf>
    <xf borderId="0" fillId="2" fontId="11" numFmtId="0" xfId="0" applyAlignment="1" applyFont="1">
      <alignment horizontal="left"/>
    </xf>
    <xf borderId="22" fillId="3" fontId="11" numFmtId="0" xfId="0" applyAlignment="1" applyBorder="1" applyFont="1">
      <alignment horizontal="left"/>
    </xf>
    <xf borderId="23" fillId="3" fontId="9" numFmtId="0" xfId="0" applyAlignment="1" applyBorder="1" applyFont="1">
      <alignment horizontal="left"/>
    </xf>
    <xf borderId="23" fillId="2" fontId="9" numFmtId="0" xfId="0" applyAlignment="1" applyBorder="1" applyFont="1">
      <alignment horizontal="left"/>
    </xf>
    <xf borderId="22" fillId="3" fontId="9" numFmtId="0" xfId="0" applyAlignment="1" applyBorder="1" applyFont="1">
      <alignment horizontal="left"/>
    </xf>
    <xf borderId="18" fillId="3" fontId="10" numFmtId="14" xfId="0" applyAlignment="1" applyBorder="1" applyFont="1" applyNumberFormat="1">
      <alignment vertical="bottom"/>
    </xf>
    <xf borderId="18" fillId="2" fontId="10" numFmtId="14" xfId="0" applyAlignment="1" applyBorder="1" applyFont="1" applyNumberFormat="1">
      <alignment vertical="bottom"/>
    </xf>
    <xf borderId="17" fillId="3" fontId="10" numFmtId="14" xfId="0" applyAlignment="1" applyBorder="1" applyFont="1" applyNumberFormat="1">
      <alignment vertical="bottom"/>
    </xf>
    <xf borderId="23" fillId="2" fontId="9" numFmtId="0" xfId="0" applyAlignment="1" applyBorder="1" applyFont="1">
      <alignment horizontal="center"/>
    </xf>
    <xf borderId="17" fillId="2" fontId="10" numFmtId="14" xfId="0" applyAlignment="1" applyBorder="1" applyFont="1" applyNumberFormat="1">
      <alignment vertical="bottom"/>
    </xf>
    <xf borderId="23" fillId="3" fontId="9" numFmtId="0" xfId="0" applyAlignment="1" applyBorder="1" applyFont="1">
      <alignment horizontal="center"/>
    </xf>
    <xf borderId="22" fillId="2" fontId="11" numFmtId="0" xfId="0" applyAlignment="1" applyBorder="1" applyFont="1">
      <alignment horizontal="left"/>
    </xf>
    <xf borderId="23" fillId="2" fontId="11" numFmtId="14" xfId="0" applyAlignment="1" applyBorder="1" applyFont="1" applyNumberFormat="1">
      <alignment horizontal="left"/>
    </xf>
    <xf borderId="23" fillId="2" fontId="11" numFmtId="0" xfId="0" applyAlignment="1" applyBorder="1" applyFont="1">
      <alignment horizontal="center"/>
    </xf>
    <xf borderId="23" fillId="3" fontId="9" numFmtId="14" xfId="0" applyAlignment="1" applyBorder="1" applyFont="1" applyNumberFormat="1">
      <alignment horizontal="center"/>
    </xf>
    <xf borderId="23" fillId="2" fontId="9" numFmtId="14" xfId="0" applyAlignment="1" applyBorder="1" applyFont="1" applyNumberFormat="1">
      <alignment horizontal="center"/>
    </xf>
    <xf borderId="20" fillId="2" fontId="4" numFmtId="0" xfId="0" applyBorder="1" applyFont="1"/>
    <xf borderId="21" fillId="2" fontId="4" numFmtId="0" xfId="0" applyBorder="1" applyFont="1"/>
    <xf borderId="20" fillId="3" fontId="4" numFmtId="0" xfId="0" applyBorder="1" applyFont="1"/>
    <xf borderId="21" fillId="3" fontId="4" numFmtId="0" xfId="0" applyBorder="1" applyFont="1"/>
    <xf borderId="0" fillId="2" fontId="5" numFmtId="0" xfId="0" applyFont="1"/>
    <xf borderId="0" fillId="6" fontId="1" numFmtId="0" xfId="0" applyAlignment="1" applyFill="1" applyFont="1">
      <alignment horizontal="center" readingOrder="0" vertical="center"/>
    </xf>
    <xf borderId="0" fillId="6" fontId="2" numFmtId="0" xfId="0" applyAlignment="1" applyFont="1">
      <alignment horizontal="center" readingOrder="0" vertical="center"/>
    </xf>
    <xf borderId="0" fillId="6" fontId="2" numFmtId="0" xfId="0" applyAlignment="1" applyFont="1">
      <alignment horizontal="center" vertical="center"/>
    </xf>
    <xf borderId="24" fillId="2" fontId="5" numFmtId="0" xfId="0" applyBorder="1" applyFont="1"/>
    <xf borderId="24" fillId="2" fontId="5" numFmtId="0" xfId="0" applyAlignment="1" applyBorder="1" applyFont="1">
      <alignment readingOrder="0"/>
    </xf>
    <xf borderId="18" fillId="3" fontId="5" numFmtId="0" xfId="0" applyBorder="1" applyFont="1"/>
    <xf borderId="18" fillId="3" fontId="5" numFmtId="0" xfId="0" applyAlignment="1" applyBorder="1" applyFont="1">
      <alignment readingOrder="0"/>
    </xf>
    <xf borderId="18" fillId="2" fontId="5" numFmtId="0" xfId="0" applyBorder="1" applyFont="1"/>
    <xf borderId="18" fillId="2" fontId="5" numFmtId="0" xfId="0" applyAlignment="1" applyBorder="1" applyFont="1">
      <alignment readingOrder="0"/>
    </xf>
    <xf borderId="25" fillId="2" fontId="5" numFmtId="0" xfId="0" applyBorder="1" applyFont="1"/>
    <xf borderId="19" fillId="3" fontId="5" numFmtId="0" xfId="0" applyBorder="1" applyFont="1"/>
    <xf borderId="19" fillId="2" fontId="5" numFmtId="0" xfId="0" applyBorder="1" applyFont="1"/>
    <xf borderId="18" fillId="0" fontId="5" numFmtId="0" xfId="0" applyBorder="1" applyFont="1"/>
    <xf borderId="18" fillId="0" fontId="5" numFmtId="0" xfId="0" applyAlignment="1" applyBorder="1" applyFont="1">
      <alignment readingOrder="0"/>
    </xf>
    <xf borderId="0" fillId="6" fontId="5" numFmtId="0" xfId="0" applyFont="1"/>
    <xf borderId="0" fillId="0" fontId="5" numFmtId="0" xfId="0" applyAlignment="1" applyFont="1">
      <alignment horizontal="center"/>
    </xf>
    <xf borderId="26" fillId="4" fontId="12" numFmtId="0" xfId="0" applyAlignment="1" applyBorder="1" applyFont="1">
      <alignment horizontal="center" readingOrder="0" shrinkToFit="0" vertical="center" wrapText="0"/>
    </xf>
    <xf borderId="27" fillId="0" fontId="4" numFmtId="0" xfId="0" applyBorder="1" applyFont="1"/>
    <xf borderId="28" fillId="0" fontId="4" numFmtId="0" xfId="0" applyBorder="1" applyFont="1"/>
    <xf borderId="7" fillId="4" fontId="12" numFmtId="0" xfId="0" applyAlignment="1" applyBorder="1" applyFont="1">
      <alignment horizontal="center" readingOrder="0" shrinkToFit="0" vertical="center" wrapText="0"/>
    </xf>
    <xf borderId="0" fillId="6" fontId="12" numFmtId="0" xfId="0" applyAlignment="1" applyFont="1">
      <alignment horizontal="center" readingOrder="0" shrinkToFit="0" vertical="center" wrapText="0"/>
    </xf>
    <xf borderId="0" fillId="0" fontId="12" numFmtId="0" xfId="0" applyAlignment="1" applyFont="1">
      <alignment shrinkToFit="0" vertical="bottom" wrapText="0"/>
    </xf>
    <xf borderId="29" fillId="2" fontId="12" numFmtId="0" xfId="0" applyAlignment="1" applyBorder="1" applyFont="1">
      <alignment horizontal="left" readingOrder="0" shrinkToFit="0" vertical="center" wrapText="0"/>
    </xf>
    <xf borderId="30" fillId="2" fontId="12" numFmtId="0" xfId="0" applyAlignment="1" applyBorder="1" applyFont="1">
      <alignment horizontal="left" readingOrder="0" shrinkToFit="0" vertical="center" wrapText="0"/>
    </xf>
    <xf borderId="30" fillId="2" fontId="4" numFmtId="0" xfId="0" applyBorder="1" applyFont="1"/>
    <xf borderId="31" fillId="2" fontId="4" numFmtId="0" xfId="0" applyBorder="1" applyFont="1"/>
    <xf borderId="31" fillId="2" fontId="12" numFmtId="0" xfId="0" applyAlignment="1" applyBorder="1" applyFont="1">
      <alignment horizontal="center" readingOrder="0" shrinkToFit="0" vertical="center" wrapText="0"/>
    </xf>
    <xf borderId="4" fillId="3" fontId="12" numFmtId="0" xfId="0" applyAlignment="1" applyBorder="1" applyFont="1">
      <alignment readingOrder="0" shrinkToFit="0" vertical="bottom" wrapText="0"/>
    </xf>
    <xf borderId="4" fillId="6" fontId="12" numFmtId="0" xfId="0" applyAlignment="1" applyBorder="1" applyFont="1">
      <alignment horizontal="left" readingOrder="0" shrinkToFit="0" vertical="bottom" wrapText="0"/>
    </xf>
    <xf borderId="0" fillId="6" fontId="12" numFmtId="0" xfId="0" applyAlignment="1" applyFont="1">
      <alignment horizontal="left" readingOrder="0" shrinkToFit="0" vertical="bottom" wrapText="0"/>
    </xf>
    <xf borderId="29" fillId="3" fontId="12" numFmtId="0" xfId="0" applyAlignment="1" applyBorder="1" applyFont="1">
      <alignment horizontal="left" readingOrder="0" shrinkToFit="0" vertical="center" wrapText="0"/>
    </xf>
    <xf borderId="27" fillId="3" fontId="12" numFmtId="0" xfId="0" applyAlignment="1" applyBorder="1" applyFont="1">
      <alignment horizontal="left" readingOrder="0" shrinkToFit="0" vertical="center" wrapText="0"/>
    </xf>
    <xf borderId="27" fillId="3" fontId="4" numFmtId="0" xfId="0" applyBorder="1" applyFont="1"/>
    <xf borderId="28" fillId="3" fontId="4" numFmtId="0" xfId="0" applyBorder="1" applyFont="1"/>
    <xf borderId="28" fillId="3" fontId="12" numFmtId="0" xfId="0" applyAlignment="1" applyBorder="1" applyFont="1">
      <alignment horizontal="center" readingOrder="0" shrinkToFit="0" vertical="center" wrapText="0"/>
    </xf>
    <xf borderId="4" fillId="7" fontId="12" numFmtId="0" xfId="0" applyAlignment="1" applyBorder="1" applyFill="1" applyFont="1">
      <alignment readingOrder="0" shrinkToFit="0" vertical="bottom" wrapText="0"/>
    </xf>
    <xf borderId="27" fillId="2" fontId="12" numFmtId="0" xfId="0" applyAlignment="1" applyBorder="1" applyFont="1">
      <alignment horizontal="left" readingOrder="0" shrinkToFit="0" vertical="center" wrapText="0"/>
    </xf>
    <xf borderId="27" fillId="2" fontId="4" numFmtId="0" xfId="0" applyBorder="1" applyFont="1"/>
    <xf borderId="28" fillId="2" fontId="4" numFmtId="0" xfId="0" applyBorder="1" applyFont="1"/>
    <xf borderId="28" fillId="2" fontId="12" numFmtId="0" xfId="0" applyAlignment="1" applyBorder="1" applyFont="1">
      <alignment horizontal="center" readingOrder="0" shrinkToFit="0" vertical="center" wrapText="0"/>
    </xf>
    <xf borderId="4" fillId="8" fontId="12" numFmtId="0" xfId="0" applyAlignment="1" applyBorder="1" applyFill="1" applyFont="1">
      <alignment readingOrder="0" shrinkToFit="0" vertical="bottom" wrapText="0"/>
    </xf>
    <xf borderId="0" fillId="6" fontId="12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12" numFmtId="0" xfId="0" applyAlignment="1" applyFont="1">
      <alignment horizontal="center" shrinkToFit="0" vertical="bottom" wrapText="0"/>
    </xf>
    <xf borderId="0" fillId="6" fontId="12" numFmtId="0" xfId="0" applyAlignment="1" applyFont="1">
      <alignment horizontal="center" readingOrder="0" shrinkToFit="0" wrapText="0"/>
    </xf>
    <xf borderId="6" fillId="4" fontId="12" numFmtId="0" xfId="0" applyAlignment="1" applyBorder="1" applyFont="1">
      <alignment horizontal="center" readingOrder="0" shrinkToFit="0" vertical="center" wrapText="0"/>
    </xf>
    <xf borderId="0" fillId="4" fontId="12" numFmtId="0" xfId="0" applyAlignment="1" applyFont="1">
      <alignment horizontal="center" readingOrder="0" shrinkToFit="0" vertical="center" wrapText="0"/>
    </xf>
    <xf borderId="0" fillId="6" fontId="13" numFmtId="0" xfId="0" applyAlignment="1" applyFont="1">
      <alignment horizontal="left" readingOrder="0" shrinkToFit="0" vertical="bottom" wrapText="0"/>
    </xf>
    <xf borderId="18" fillId="2" fontId="13" numFmtId="0" xfId="0" applyAlignment="1" applyBorder="1" applyFont="1">
      <alignment horizontal="left" readingOrder="0" shrinkToFit="0" vertical="bottom" wrapText="0"/>
    </xf>
    <xf borderId="18" fillId="2" fontId="13" numFmtId="164" xfId="0" applyAlignment="1" applyBorder="1" applyFont="1" applyNumberFormat="1">
      <alignment horizontal="left" readingOrder="0" shrinkToFit="0" vertical="bottom" wrapText="0"/>
    </xf>
    <xf borderId="19" fillId="2" fontId="13" numFmtId="0" xfId="0" applyAlignment="1" applyBorder="1" applyFont="1">
      <alignment horizontal="center" readingOrder="0"/>
    </xf>
    <xf borderId="18" fillId="2" fontId="12" numFmtId="0" xfId="0" applyBorder="1" applyFont="1"/>
    <xf borderId="0" fillId="2" fontId="12" numFmtId="0" xfId="0" applyFont="1"/>
    <xf borderId="18" fillId="3" fontId="13" numFmtId="0" xfId="0" applyAlignment="1" applyBorder="1" applyFont="1">
      <alignment horizontal="left" readingOrder="0" shrinkToFit="0" vertical="bottom" wrapText="0"/>
    </xf>
    <xf borderId="18" fillId="3" fontId="13" numFmtId="164" xfId="0" applyAlignment="1" applyBorder="1" applyFont="1" applyNumberFormat="1">
      <alignment horizontal="left" readingOrder="0" shrinkToFit="0" vertical="bottom" wrapText="0"/>
    </xf>
    <xf borderId="19" fillId="3" fontId="12" numFmtId="0" xfId="0" applyAlignment="1" applyBorder="1" applyFont="1">
      <alignment horizontal="center" readingOrder="0"/>
    </xf>
    <xf borderId="18" fillId="3" fontId="12" numFmtId="0" xfId="0" applyAlignment="1" applyBorder="1" applyFont="1">
      <alignment horizontal="center"/>
    </xf>
    <xf borderId="18" fillId="3" fontId="12" numFmtId="0" xfId="0" applyBorder="1" applyFont="1"/>
    <xf borderId="0" fillId="3" fontId="12" numFmtId="0" xfId="0" applyFont="1"/>
    <xf borderId="19" fillId="2" fontId="12" numFmtId="0" xfId="0" applyAlignment="1" applyBorder="1" applyFont="1">
      <alignment horizontal="center" readingOrder="0"/>
    </xf>
    <xf borderId="18" fillId="7" fontId="12" numFmtId="0" xfId="0" applyAlignment="1" applyBorder="1" applyFont="1">
      <alignment readingOrder="0"/>
    </xf>
    <xf borderId="19" fillId="3" fontId="12" numFmtId="0" xfId="0" applyAlignment="1" applyBorder="1" applyFont="1">
      <alignment horizontal="center"/>
    </xf>
    <xf borderId="19" fillId="2" fontId="12" numFmtId="0" xfId="0" applyAlignment="1" applyBorder="1" applyFont="1">
      <alignment horizontal="center"/>
    </xf>
    <xf borderId="19" fillId="2" fontId="12" numFmtId="0" xfId="0" applyAlignment="1" applyBorder="1" applyFont="1">
      <alignment horizontal="center" shrinkToFit="0" vertical="bottom" wrapText="0"/>
    </xf>
    <xf borderId="18" fillId="2" fontId="12" numFmtId="0" xfId="0" applyAlignment="1" applyBorder="1" applyFont="1">
      <alignment shrinkToFit="0" vertical="bottom" wrapText="0"/>
    </xf>
    <xf borderId="0" fillId="2" fontId="12" numFmtId="0" xfId="0" applyAlignment="1" applyFont="1">
      <alignment shrinkToFit="0" vertical="bottom" wrapText="0"/>
    </xf>
    <xf borderId="19" fillId="3" fontId="12" numFmtId="0" xfId="0" applyAlignment="1" applyBorder="1" applyFont="1">
      <alignment horizontal="center" shrinkToFit="0" vertical="bottom" wrapText="0"/>
    </xf>
    <xf borderId="18" fillId="3" fontId="12" numFmtId="0" xfId="0" applyAlignment="1" applyBorder="1" applyFont="1">
      <alignment shrinkToFit="0" vertical="bottom" wrapText="0"/>
    </xf>
    <xf borderId="0" fillId="3" fontId="12" numFmtId="0" xfId="0" applyAlignment="1" applyFont="1">
      <alignment shrinkToFit="0" vertical="bottom" wrapText="0"/>
    </xf>
    <xf borderId="18" fillId="2" fontId="13" numFmtId="0" xfId="0" applyAlignment="1" applyBorder="1" applyFont="1">
      <alignment horizontal="left" readingOrder="0" shrinkToFit="0" vertical="bottom" wrapText="0"/>
    </xf>
    <xf borderId="18" fillId="2" fontId="13" numFmtId="164" xfId="0" applyAlignment="1" applyBorder="1" applyFont="1" applyNumberFormat="1">
      <alignment horizontal="left" readingOrder="0" shrinkToFit="0" vertical="bottom" wrapText="0"/>
    </xf>
    <xf borderId="19" fillId="0" fontId="12" numFmtId="0" xfId="0" applyAlignment="1" applyBorder="1" applyFont="1">
      <alignment horizontal="center" shrinkToFit="0" vertical="bottom" wrapText="0"/>
    </xf>
    <xf borderId="18" fillId="0" fontId="12" numFmtId="0" xfId="0" applyAlignment="1" applyBorder="1" applyFont="1">
      <alignment shrinkToFit="0" vertical="bottom" wrapText="0"/>
    </xf>
    <xf borderId="18" fillId="0" fontId="5" numFmtId="0" xfId="0" applyBorder="1" applyFont="1"/>
    <xf borderId="18" fillId="0" fontId="5" numFmtId="0" xfId="0" applyAlignment="1" applyBorder="1" applyFont="1">
      <alignment horizontal="center"/>
    </xf>
    <xf borderId="0" fillId="0" fontId="5" numFmtId="0" xfId="0" applyFont="1"/>
    <xf borderId="0" fillId="6" fontId="14" numFmtId="0" xfId="0" applyAlignment="1" applyFont="1">
      <alignment horizontal="center" vertical="center"/>
    </xf>
    <xf borderId="11" fillId="4" fontId="15" numFmtId="0" xfId="0" applyAlignment="1" applyBorder="1" applyFont="1">
      <alignment horizontal="center" vertical="center"/>
    </xf>
    <xf borderId="11" fillId="4" fontId="15" numFmtId="0" xfId="0" applyAlignment="1" applyBorder="1" applyFont="1">
      <alignment horizontal="center" readingOrder="0" vertical="center"/>
    </xf>
    <xf borderId="0" fillId="6" fontId="16" numFmtId="0" xfId="0" applyFont="1"/>
    <xf borderId="24" fillId="6" fontId="16" numFmtId="0" xfId="0" applyBorder="1" applyFont="1"/>
    <xf borderId="24" fillId="6" fontId="16" numFmtId="14" xfId="0" applyAlignment="1" applyBorder="1" applyFont="1" applyNumberFormat="1">
      <alignment horizontal="center" vertical="center"/>
    </xf>
    <xf borderId="24" fillId="6" fontId="16" numFmtId="14" xfId="0" applyAlignment="1" applyBorder="1" applyFont="1" applyNumberFormat="1">
      <alignment horizontal="center"/>
    </xf>
    <xf borderId="18" fillId="6" fontId="16" numFmtId="0" xfId="0" applyBorder="1" applyFont="1"/>
    <xf borderId="18" fillId="6" fontId="16" numFmtId="14" xfId="0" applyAlignment="1" applyBorder="1" applyFont="1" applyNumberFormat="1">
      <alignment horizontal="center" vertical="center"/>
    </xf>
    <xf borderId="18" fillId="6" fontId="16" numFmtId="14" xfId="0" applyAlignment="1" applyBorder="1" applyFont="1" applyNumberFormat="1">
      <alignment horizontal="center"/>
    </xf>
    <xf borderId="0" fillId="6" fontId="16" numFmtId="0" xfId="0" applyAlignment="1" applyFont="1">
      <alignment horizontal="left"/>
    </xf>
    <xf borderId="18" fillId="6" fontId="16" numFmtId="0" xfId="0" applyAlignment="1" applyBorder="1" applyFont="1">
      <alignment horizontal="left"/>
    </xf>
    <xf borderId="0" fillId="6" fontId="16" numFmtId="14" xfId="0" applyAlignment="1" applyFont="1" applyNumberFormat="1">
      <alignment horizontal="left"/>
    </xf>
    <xf borderId="18" fillId="6" fontId="16" numFmtId="14" xfId="0" applyAlignment="1" applyBorder="1" applyFont="1" applyNumberFormat="1">
      <alignment horizontal="left"/>
    </xf>
    <xf borderId="18" fillId="0" fontId="17" numFmtId="0" xfId="0" applyAlignment="1" applyBorder="1" applyFont="1">
      <alignment horizontal="center"/>
    </xf>
    <xf borderId="18" fillId="0" fontId="17" numFmtId="0" xfId="0" applyAlignment="1" applyBorder="1" applyFont="1">
      <alignment horizontal="center" vertical="center"/>
    </xf>
    <xf borderId="0" fillId="0" fontId="5" numFmtId="0" xfId="0" applyFont="1"/>
    <xf borderId="0" fillId="0" fontId="17" numFmtId="0" xfId="0" applyAlignment="1" applyFont="1">
      <alignment horizontal="center"/>
    </xf>
    <xf borderId="0" fillId="0" fontId="17" numFmtId="0" xfId="0" applyAlignment="1" applyFont="1">
      <alignment horizontal="center" vertical="center"/>
    </xf>
    <xf borderId="0" fillId="2" fontId="15" numFmtId="0" xfId="0" applyAlignment="1" applyFont="1">
      <alignment horizontal="center" readingOrder="0" vertical="bottom"/>
    </xf>
    <xf borderId="0" fillId="2" fontId="15" numFmtId="0" xfId="0" applyAlignment="1" applyFont="1">
      <alignment horizontal="center" vertical="bottom"/>
    </xf>
    <xf borderId="0" fillId="2" fontId="18" numFmtId="0" xfId="0" applyFont="1"/>
    <xf borderId="32" fillId="5" fontId="15" numFmtId="0" xfId="0" applyAlignment="1" applyBorder="1" applyFont="1">
      <alignment horizontal="center" readingOrder="0" vertical="bottom"/>
    </xf>
    <xf borderId="33" fillId="5" fontId="15" numFmtId="0" xfId="0" applyAlignment="1" applyBorder="1" applyFont="1">
      <alignment horizontal="center" readingOrder="0" vertical="bottom"/>
    </xf>
    <xf borderId="33" fillId="5" fontId="15" numFmtId="0" xfId="0" applyAlignment="1" applyBorder="1" applyFont="1">
      <alignment horizontal="center" vertical="bottom"/>
    </xf>
    <xf borderId="0" fillId="5" fontId="15" numFmtId="0" xfId="0" applyAlignment="1" applyFont="1">
      <alignment horizontal="center" vertical="bottom"/>
    </xf>
    <xf borderId="18" fillId="2" fontId="16" numFmtId="0" xfId="0" applyBorder="1" applyFont="1"/>
    <xf borderId="18" fillId="2" fontId="16" numFmtId="0" xfId="0" applyAlignment="1" applyBorder="1" applyFont="1">
      <alignment readingOrder="0"/>
    </xf>
    <xf borderId="18" fillId="2" fontId="16" numFmtId="14" xfId="0" applyAlignment="1" applyBorder="1" applyFont="1" applyNumberFormat="1">
      <alignment horizontal="center"/>
    </xf>
    <xf borderId="18" fillId="3" fontId="16" numFmtId="0" xfId="0" applyBorder="1" applyFont="1"/>
    <xf borderId="18" fillId="3" fontId="16" numFmtId="14" xfId="0" applyAlignment="1" applyBorder="1" applyFont="1" applyNumberFormat="1">
      <alignment horizontal="center"/>
    </xf>
    <xf borderId="18" fillId="3" fontId="16" numFmtId="0" xfId="0" applyAlignment="1" applyBorder="1" applyFont="1">
      <alignment readingOrder="0"/>
    </xf>
    <xf borderId="18" fillId="2" fontId="16" numFmtId="0" xfId="0" applyAlignment="1" applyBorder="1" applyFont="1">
      <alignment horizontal="left"/>
    </xf>
    <xf borderId="18" fillId="2" fontId="16" numFmtId="14" xfId="0" applyAlignment="1" applyBorder="1" applyFont="1" applyNumberFormat="1">
      <alignment horizontal="left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</dxfs>
  <tableStyles count="7">
    <tableStyle count="2" pivot="0" name="Case List-style">
      <tableStyleElement dxfId="1" type="firstRowStripe"/>
      <tableStyleElement dxfId="2" type="secondRowStripe"/>
    </tableStyle>
    <tableStyle count="2" pivot="0" name="Case List-style 2">
      <tableStyleElement dxfId="1" type="firstRowStripe"/>
      <tableStyleElement dxfId="2" type="secondRowStripe"/>
    </tableStyle>
    <tableStyle count="2" pivot="0" name="Case List-style 3">
      <tableStyleElement dxfId="1" type="firstRowStripe"/>
      <tableStyleElement dxfId="2" type="secondRowStripe"/>
    </tableStyle>
    <tableStyle count="2" pivot="0" name="Opening-style">
      <tableStyleElement dxfId="1" type="firstRowStripe"/>
      <tableStyleElement dxfId="2" type="secondRowStripe"/>
    </tableStyle>
    <tableStyle count="2" pivot="0" name="Closer-style">
      <tableStyleElement dxfId="1" type="firstRowStripe"/>
      <tableStyleElement dxfId="2" type="secondRowStripe"/>
    </tableStyle>
    <tableStyle count="2" pivot="0" name="Closer-style 2">
      <tableStyleElement dxfId="1" type="firstRowStripe"/>
      <tableStyleElement dxfId="2" type="secondRowStripe"/>
    </tableStyle>
    <tableStyle count="2" pivot="0" name="Demands-style">
      <tableStyleElement dxfId="1" type="firstRowStripe"/>
      <tableStyleElement dxfId="2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'Case List'!$G$15</c:f>
            </c:strRef>
          </c:tx>
          <c:dPt>
            <c:idx val="0"/>
            <c:spPr>
              <a:solidFill>
                <a:srgbClr val="D5A6BD"/>
              </a:solidFill>
            </c:spPr>
          </c:dPt>
          <c:dPt>
            <c:idx val="1"/>
            <c:spPr>
              <a:solidFill>
                <a:srgbClr val="D9E2F3"/>
              </a:solidFill>
            </c:spPr>
          </c:dPt>
          <c:dPt>
            <c:idx val="2"/>
            <c:spPr>
              <a:solidFill>
                <a:srgbClr val="C27BA0"/>
              </a:solidFill>
            </c:spPr>
          </c:dPt>
          <c:dPt>
            <c:idx val="3"/>
            <c:spPr>
              <a:solidFill>
                <a:srgbClr val="F4CCCC"/>
              </a:solidFill>
            </c:spPr>
          </c:dPt>
          <c:dPt>
            <c:idx val="4"/>
            <c:spPr>
              <a:solidFill>
                <a:srgbClr val="A64D79"/>
              </a:solidFill>
            </c:spPr>
          </c:dPt>
          <c:dPt>
            <c:idx val="5"/>
            <c:spPr>
              <a:solidFill>
                <a:srgbClr val="741B47"/>
              </a:solidFill>
            </c:spPr>
          </c:dPt>
          <c:dPt>
            <c:idx val="6"/>
            <c:spPr>
              <a:solidFill>
                <a:srgbClr val="7C9CD6"/>
              </a:solidFill>
            </c:spPr>
          </c:dPt>
          <c:dPt>
            <c:idx val="7"/>
            <c:spPr>
              <a:solidFill>
                <a:srgbClr val="FFFFBB"/>
              </a:solidFill>
            </c:spPr>
          </c:dPt>
          <c:dPt>
            <c:idx val="8"/>
            <c:spPr>
              <a:solidFill>
                <a:srgbClr val="D9EAD3"/>
              </a:solidFill>
            </c:spPr>
          </c:dPt>
          <c:dPt>
            <c:idx val="9"/>
            <c:spPr>
              <a:solidFill>
                <a:srgbClr val="4C1130"/>
              </a:solidFill>
            </c:spPr>
          </c:dPt>
          <c:dPt>
            <c:idx val="10"/>
            <c:spPr>
              <a:solidFill>
                <a:srgbClr val="FF99CC"/>
              </a:solidFill>
            </c:spPr>
          </c:dPt>
          <c:dPt>
            <c:idx val="11"/>
            <c:spPr>
              <a:solidFill>
                <a:srgbClr val="B4A7D6"/>
              </a:solidFill>
            </c:spPr>
          </c:dPt>
          <c:dPt>
            <c:idx val="12"/>
            <c:spPr>
              <a:solidFill>
                <a:srgbClr val="F4CCCC"/>
              </a:solidFill>
            </c:spPr>
          </c:dPt>
          <c:dPt>
            <c:idx val="13"/>
            <c:spPr>
              <a:solidFill>
                <a:srgbClr val="F8CBAD"/>
              </a:solidFill>
            </c:spPr>
          </c:dPt>
          <c:dPt>
            <c:idx val="14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'Case List'!$F$16:$F$30</c:f>
            </c:strRef>
          </c:cat>
          <c:val>
            <c:numRef>
              <c:f>'Case List'!$G$16:$G$30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'Case List'!$J$15</c:f>
            </c:strRef>
          </c:tx>
          <c:dPt>
            <c:idx val="0"/>
            <c:spPr>
              <a:solidFill>
                <a:srgbClr val="D9E2F3"/>
              </a:solidFill>
            </c:spPr>
          </c:dPt>
          <c:dPt>
            <c:idx val="1"/>
            <c:spPr>
              <a:solidFill>
                <a:srgbClr val="C27BA0"/>
              </a:solidFill>
            </c:spPr>
          </c:dPt>
          <c:dPt>
            <c:idx val="2"/>
            <c:spPr>
              <a:solidFill>
                <a:srgbClr val="741B47"/>
              </a:solidFill>
            </c:spPr>
          </c:dPt>
          <c:dPt>
            <c:idx val="3"/>
            <c:spPr>
              <a:solidFill>
                <a:srgbClr val="A64D79"/>
              </a:solidFill>
            </c:spPr>
          </c:dPt>
          <c:dPt>
            <c:idx val="4"/>
            <c:spPr>
              <a:solidFill>
                <a:srgbClr val="7C9CD6"/>
              </a:solidFill>
            </c:spPr>
          </c:dPt>
          <c:dPt>
            <c:idx val="5"/>
            <c:spPr>
              <a:solidFill>
                <a:srgbClr val="D9EAD3"/>
              </a:solidFill>
            </c:spPr>
          </c:dPt>
          <c:dPt>
            <c:idx val="6"/>
            <c:spPr>
              <a:solidFill>
                <a:srgbClr val="FF99CC"/>
              </a:solidFill>
            </c:spPr>
          </c:dPt>
          <c:dPt>
            <c:idx val="7"/>
            <c:spPr>
              <a:solidFill>
                <a:srgbClr val="B4A7D6"/>
              </a:solidFill>
            </c:spPr>
          </c:dPt>
          <c:dPt>
            <c:idx val="8"/>
            <c:spPr>
              <a:solidFill>
                <a:srgbClr val="C0C0C0"/>
              </a:solidFill>
            </c:spPr>
          </c:dPt>
          <c:dPt>
            <c:idx val="9"/>
            <c:spPr>
              <a:solidFill>
                <a:srgbClr val="FFFFBB"/>
              </a:solidFill>
            </c:spPr>
          </c:dPt>
          <c:dPt>
            <c:idx val="10"/>
            <c:spPr>
              <a:solidFill>
                <a:srgbClr val="F4CCCC"/>
              </a:solidFill>
            </c:spPr>
          </c:dPt>
          <c:dPt>
            <c:idx val="11"/>
            <c:spPr>
              <a:solidFill>
                <a:srgbClr val="EAD1DC"/>
              </a:solidFill>
            </c:spPr>
          </c:dPt>
          <c:dPt>
            <c:idx val="12"/>
            <c:spPr>
              <a:solidFill>
                <a:srgbClr val="D9D2E9"/>
              </a:solidFill>
            </c:spPr>
          </c:dPt>
          <c:dPt>
            <c:idx val="13"/>
            <c:spPr>
              <a:solidFill>
                <a:srgbClr val="F8CBA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'Case List'!$I$16:$I$29</c:f>
            </c:strRef>
          </c:cat>
          <c:val>
            <c:numRef>
              <c:f>'Case List'!$J$16:$J$29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'Case List'!$D$15</c:f>
            </c:strRef>
          </c:tx>
          <c:spPr>
            <a:solidFill>
              <a:srgbClr val="B4A7D6"/>
            </a:solidFill>
            <a:ln cmpd="sng">
              <a:solidFill>
                <a:srgbClr val="000000"/>
              </a:solidFill>
            </a:ln>
          </c:spPr>
          <c:cat>
            <c:strRef>
              <c:f>'Case List'!$C$16:$C$22</c:f>
            </c:strRef>
          </c:cat>
          <c:val>
            <c:numRef>
              <c:f>'Case List'!$D$16:$D$22</c:f>
              <c:numCache/>
            </c:numRef>
          </c:val>
        </c:ser>
        <c:axId val="1683325958"/>
        <c:axId val="359075286"/>
      </c:barChart>
      <c:catAx>
        <c:axId val="16833259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Stage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59075286"/>
      </c:catAx>
      <c:valAx>
        <c:axId val="3590752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8332595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695325</xdr:colOff>
      <xdr:row>2</xdr:row>
      <xdr:rowOff>228600</xdr:rowOff>
    </xdr:from>
    <xdr:ext cx="3838575" cy="2695575"/>
    <xdr:graphicFrame>
      <xdr:nvGraphicFramePr>
        <xdr:cNvPr id="1454394277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828675</xdr:colOff>
      <xdr:row>2</xdr:row>
      <xdr:rowOff>228600</xdr:rowOff>
    </xdr:from>
    <xdr:ext cx="3971925" cy="2695575"/>
    <xdr:graphicFrame>
      <xdr:nvGraphicFramePr>
        <xdr:cNvPr id="199434416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123825</xdr:colOff>
      <xdr:row>2</xdr:row>
      <xdr:rowOff>190500</xdr:rowOff>
    </xdr:from>
    <xdr:ext cx="4876800" cy="2781300"/>
    <xdr:graphicFrame>
      <xdr:nvGraphicFramePr>
        <xdr:cNvPr id="64181769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C16:D22" displayName="Table_1" name="Table_1" id="1">
  <tableColumns count="2">
    <tableColumn name="Column1" id="1"/>
    <tableColumn name="Column2" id="2"/>
  </tableColumns>
  <tableStyleInfo name="Case List-style" showColumnStripes="0" showFirstColumn="1" showLastColumn="1" showRowStripes="1"/>
</table>
</file>

<file path=xl/tables/table2.xml><?xml version="1.0" encoding="utf-8"?>
<table xmlns="http://schemas.openxmlformats.org/spreadsheetml/2006/main" headerRowCount="0" ref="F16:G30" displayName="Table_2" name="Table_2" id="2">
  <tableColumns count="2">
    <tableColumn name="Column1" id="1"/>
    <tableColumn name="Column2" id="2"/>
  </tableColumns>
  <tableStyleInfo name="Case List-style 2" showColumnStripes="0" showFirstColumn="1" showLastColumn="1" showRowStripes="1"/>
</table>
</file>

<file path=xl/tables/table3.xml><?xml version="1.0" encoding="utf-8"?>
<table xmlns="http://schemas.openxmlformats.org/spreadsheetml/2006/main" headerRowCount="0" ref="I16:J29" displayName="Table_3" name="Table_3" id="3">
  <tableColumns count="2">
    <tableColumn name="Column1" id="1"/>
    <tableColumn name="Column2" id="2"/>
  </tableColumns>
  <tableStyleInfo name="Case List-style 3" showColumnStripes="0" showFirstColumn="1" showLastColumn="1" showRowStripes="1"/>
</table>
</file>

<file path=xl/tables/table4.xml><?xml version="1.0" encoding="utf-8"?>
<table xmlns="http://schemas.openxmlformats.org/spreadsheetml/2006/main" headerRowCount="0" ref="B202:N251" displayName="Table_4" name="Table_4" id="4">
  <tableColumns count="1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</tableColumns>
  <tableStyleInfo name="Opening-style" showColumnStripes="0" showFirstColumn="1" showLastColumn="1" showRowStripes="1"/>
</table>
</file>

<file path=xl/tables/table5.xml><?xml version="1.0" encoding="utf-8"?>
<table xmlns="http://schemas.openxmlformats.org/spreadsheetml/2006/main" headerRowCount="0" ref="H6:K8" displayName="Table_5" name="Table_5" id="5">
  <tableColumns count="4">
    <tableColumn name="Column1" id="1"/>
    <tableColumn name="Column2" id="2"/>
    <tableColumn name="Column3" id="3"/>
    <tableColumn name="Column4" id="4"/>
  </tableColumns>
  <tableStyleInfo name="Closer-style" showColumnStripes="0" showFirstColumn="1" showLastColumn="1" showRowStripes="1"/>
</table>
</file>

<file path=xl/tables/table6.xml><?xml version="1.0" encoding="utf-8"?>
<table xmlns="http://schemas.openxmlformats.org/spreadsheetml/2006/main" headerRowCount="0" ref="A212:AE501" displayName="Table_6" name="Table_6" id="6">
  <tableColumns count="3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Closer-style 2" showColumnStripes="0" showFirstColumn="1" showLastColumn="1" showRowStripes="1"/>
</table>
</file>

<file path=xl/tables/table7.xml><?xml version="1.0" encoding="utf-8"?>
<table xmlns="http://schemas.openxmlformats.org/spreadsheetml/2006/main" headerRowCount="0" ref="B2:F100" displayName="Table_7" name="Table_7" id="7">
  <tableColumns count="5">
    <tableColumn name="Column1" id="1"/>
    <tableColumn name="Column2" id="2"/>
    <tableColumn name="Column3" id="3"/>
    <tableColumn name="Column4" id="4"/>
    <tableColumn name="Column5" id="5"/>
  </tableColumns>
  <tableStyleInfo name="Demand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4" Type="http://schemas.openxmlformats.org/officeDocument/2006/relationships/table" Target="../tables/table5.xml"/><Relationship Id="rId5" Type="http://schemas.openxmlformats.org/officeDocument/2006/relationships/table" Target="../tables/table6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7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9.29"/>
    <col customWidth="1" min="3" max="3" width="38.29"/>
    <col customWidth="1" min="4" max="4" width="16.71"/>
    <col customWidth="1" min="5" max="5" width="16.29"/>
    <col customWidth="1" min="6" max="6" width="21.0"/>
    <col customWidth="1" min="7" max="7" width="22.0"/>
    <col customWidth="1" min="8" max="8" width="18.57"/>
    <col customWidth="1" min="9" max="9" width="21.0"/>
    <col customWidth="1" min="10" max="10" width="20.86"/>
    <col customWidth="1" min="11" max="11" width="13.71"/>
    <col customWidth="1" min="12" max="12" width="13.29"/>
    <col customWidth="1" min="13" max="13" width="12.86"/>
    <col customWidth="1" min="14" max="24" width="8.71"/>
  </cols>
  <sheetData>
    <row r="1" ht="10.5" customHeight="1">
      <c r="A1" s="1"/>
      <c r="B1" s="1"/>
      <c r="C1" s="2"/>
      <c r="D1" s="3"/>
      <c r="E1" s="2"/>
      <c r="F1" s="2"/>
      <c r="G1" s="2"/>
      <c r="H1" s="4"/>
    </row>
    <row r="2">
      <c r="A2" s="1"/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7"/>
    </row>
    <row r="3" ht="20.25" customHeight="1">
      <c r="A3" s="1"/>
      <c r="B3" s="1"/>
      <c r="C3" s="2"/>
      <c r="D3" s="3"/>
      <c r="E3" s="2"/>
      <c r="F3" s="2"/>
      <c r="G3" s="2"/>
      <c r="H3" s="4"/>
    </row>
    <row r="4" ht="20.25" customHeight="1">
      <c r="A4" s="1"/>
      <c r="B4" s="1"/>
      <c r="C4" s="8"/>
      <c r="D4" s="9"/>
      <c r="H4" s="4"/>
    </row>
    <row r="5" ht="20.25" customHeight="1">
      <c r="A5" s="1"/>
      <c r="B5" s="1"/>
      <c r="H5" s="4"/>
    </row>
    <row r="6" ht="20.25" customHeight="1">
      <c r="A6" s="1"/>
      <c r="B6" s="1"/>
      <c r="H6" s="4"/>
    </row>
    <row r="7" ht="20.25" customHeight="1">
      <c r="A7" s="1"/>
      <c r="B7" s="1"/>
      <c r="H7" s="4"/>
    </row>
    <row r="8" ht="20.25" customHeight="1">
      <c r="A8" s="1"/>
      <c r="B8" s="1"/>
      <c r="H8" s="4"/>
    </row>
    <row r="9" ht="20.25" customHeight="1">
      <c r="A9" s="1"/>
      <c r="B9" s="1"/>
      <c r="H9" s="4"/>
    </row>
    <row r="10" ht="20.25" customHeight="1">
      <c r="A10" s="1"/>
      <c r="B10" s="1"/>
      <c r="H10" s="4"/>
    </row>
    <row r="11" ht="20.25" customHeight="1">
      <c r="A11" s="1"/>
      <c r="B11" s="1"/>
      <c r="E11" s="2"/>
      <c r="H11" s="4"/>
    </row>
    <row r="12" ht="20.25" customHeight="1">
      <c r="A12" s="1"/>
      <c r="B12" s="1"/>
      <c r="E12" s="2"/>
      <c r="H12" s="4"/>
    </row>
    <row r="13" ht="20.25" customHeight="1">
      <c r="A13" s="1"/>
      <c r="B13" s="1"/>
      <c r="C13" s="2"/>
      <c r="D13" s="3"/>
      <c r="E13" s="2"/>
      <c r="H13" s="4"/>
    </row>
    <row r="14" ht="23.25" customHeight="1">
      <c r="A14" s="1"/>
      <c r="B14" s="1"/>
      <c r="C14" s="2"/>
      <c r="D14" s="3"/>
      <c r="E14" s="2"/>
      <c r="H14" s="4"/>
    </row>
    <row r="15" ht="20.25" customHeight="1">
      <c r="A15" s="1"/>
      <c r="B15" s="1"/>
      <c r="C15" s="10" t="s">
        <v>1</v>
      </c>
      <c r="D15" s="11"/>
      <c r="E15" s="2"/>
      <c r="F15" s="12" t="s">
        <v>2</v>
      </c>
      <c r="G15" s="13"/>
      <c r="H15" s="4"/>
      <c r="I15" s="12" t="s">
        <v>3</v>
      </c>
      <c r="J15" s="13"/>
    </row>
    <row r="16" ht="20.25" customHeight="1">
      <c r="A16" s="1"/>
      <c r="B16" s="1"/>
      <c r="C16" s="14" t="s">
        <v>4</v>
      </c>
      <c r="D16" s="14">
        <f>COUNTIF(G35:G514,"investigation")</f>
        <v>2</v>
      </c>
      <c r="E16" s="2"/>
      <c r="F16" s="14" t="s">
        <v>5</v>
      </c>
      <c r="G16" s="14">
        <f>COUNTIF(Thirdparty,"None")</f>
        <v>3</v>
      </c>
      <c r="H16" s="4"/>
      <c r="I16" s="14" t="s">
        <v>6</v>
      </c>
      <c r="J16" s="14">
        <f>COUNTIF(F35:F502,"Prop 213")</f>
        <v>1</v>
      </c>
    </row>
    <row r="17" ht="20.25" customHeight="1">
      <c r="A17" s="1"/>
      <c r="B17" s="1"/>
      <c r="C17" s="14" t="s">
        <v>7</v>
      </c>
      <c r="D17" s="14">
        <f>COUNTIF(Stage,"Medical Scheduling")</f>
        <v>3</v>
      </c>
      <c r="E17" s="2"/>
      <c r="F17" s="14" t="s">
        <v>8</v>
      </c>
      <c r="G17" s="14">
        <f>COUNTIF(Thirdparty,"15/30")</f>
        <v>2</v>
      </c>
      <c r="H17" s="4"/>
      <c r="I17" s="14" t="s">
        <v>9</v>
      </c>
      <c r="J17" s="14">
        <f>COUNTIF(F35:F502,"No UM/UIM")</f>
        <v>1</v>
      </c>
    </row>
    <row r="18" ht="20.25" customHeight="1">
      <c r="A18" s="1"/>
      <c r="B18" s="1"/>
      <c r="C18" s="14" t="s">
        <v>10</v>
      </c>
      <c r="D18" s="14">
        <f>COUNTIF(Stage,"Records")</f>
        <v>3</v>
      </c>
      <c r="E18" s="2"/>
      <c r="F18" s="14" t="s">
        <v>11</v>
      </c>
      <c r="G18" s="14">
        <f>COUNTIF(Thirdparty,"20/40")</f>
        <v>1</v>
      </c>
      <c r="H18" s="4"/>
      <c r="I18" s="14" t="s">
        <v>8</v>
      </c>
      <c r="J18" s="14">
        <f>COUNTIF(F35:F502,"15/30")</f>
        <v>2</v>
      </c>
    </row>
    <row r="19" ht="20.25" customHeight="1">
      <c r="A19" s="1"/>
      <c r="B19" s="1"/>
      <c r="C19" s="14" t="s">
        <v>12</v>
      </c>
      <c r="D19" s="14">
        <f>COUNTIF(Stage,"Demand | Negotiations")</f>
        <v>1</v>
      </c>
      <c r="E19" s="2"/>
      <c r="F19" s="14" t="s">
        <v>13</v>
      </c>
      <c r="G19" s="14">
        <f>COUNTIF(Thirdparty,"25/50")</f>
        <v>1</v>
      </c>
      <c r="H19" s="4"/>
      <c r="I19" s="14" t="s">
        <v>11</v>
      </c>
      <c r="J19" s="14">
        <f>COUNTIF(F35:F502,"20/40")</f>
        <v>1</v>
      </c>
    </row>
    <row r="20" ht="20.25" customHeight="1">
      <c r="A20" s="1"/>
      <c r="B20" s="1"/>
      <c r="C20" s="14" t="s">
        <v>14</v>
      </c>
      <c r="D20" s="14">
        <f>COUNTIF(Stage,"Litigation")</f>
        <v>1</v>
      </c>
      <c r="E20" s="2"/>
      <c r="F20" s="14" t="s">
        <v>15</v>
      </c>
      <c r="G20" s="14">
        <f>COUNTIF(Thirdparty,"30/60")</f>
        <v>2</v>
      </c>
      <c r="H20" s="4"/>
      <c r="I20" s="14" t="s">
        <v>13</v>
      </c>
      <c r="J20" s="14">
        <f>COUNTIF(F35:F502,"25/50")</f>
        <v>1</v>
      </c>
    </row>
    <row r="21" ht="20.25" customHeight="1">
      <c r="A21" s="1"/>
      <c r="B21" s="1"/>
      <c r="C21" s="14" t="s">
        <v>16</v>
      </c>
      <c r="D21" s="14">
        <f>COUNTIF(Stage,"Liens Negotiation")</f>
        <v>1</v>
      </c>
      <c r="E21" s="2"/>
      <c r="F21" s="14" t="s">
        <v>17</v>
      </c>
      <c r="G21" s="14">
        <f>COUNTIF(Thirdparty,"50/100")</f>
        <v>1</v>
      </c>
      <c r="H21" s="4"/>
      <c r="I21" s="14" t="s">
        <v>15</v>
      </c>
      <c r="J21" s="14">
        <f>COUNTIF(F35:F502,"30/60")</f>
        <v>1</v>
      </c>
    </row>
    <row r="22" ht="20.25" customHeight="1">
      <c r="A22" s="1"/>
      <c r="B22" s="1"/>
      <c r="C22" s="14" t="s">
        <v>18</v>
      </c>
      <c r="D22" s="14">
        <f>COUNTIF(G35:G502,C21)</f>
        <v>0</v>
      </c>
      <c r="E22" s="2"/>
      <c r="F22" s="14" t="s">
        <v>19</v>
      </c>
      <c r="G22" s="14">
        <f>COUNTIF(Thirdparty,"100/300")</f>
        <v>1</v>
      </c>
      <c r="H22" s="4"/>
      <c r="I22" s="14" t="s">
        <v>17</v>
      </c>
      <c r="J22" s="14">
        <f>COUNTIF(F35:F502,"50/100")</f>
        <v>1</v>
      </c>
    </row>
    <row r="23" ht="20.25" customHeight="1">
      <c r="A23" s="1"/>
      <c r="B23" s="1"/>
      <c r="E23" s="2"/>
      <c r="F23" s="14" t="s">
        <v>20</v>
      </c>
      <c r="G23" s="14">
        <f>COUNTIF(Thirdparty,"300/500")</f>
        <v>1</v>
      </c>
      <c r="H23" s="4"/>
      <c r="I23" s="14" t="s">
        <v>19</v>
      </c>
      <c r="J23" s="14">
        <f>COUNTIF(F35:F502,"100/300")</f>
        <v>1</v>
      </c>
    </row>
    <row r="24" ht="20.25" customHeight="1">
      <c r="A24" s="1"/>
      <c r="B24" s="1"/>
      <c r="C24" s="15"/>
      <c r="D24" s="16"/>
      <c r="E24" s="2"/>
      <c r="F24" s="14" t="s">
        <v>21</v>
      </c>
      <c r="G24" s="14">
        <f>COUNTIF(Thirdparty,"250/500")</f>
        <v>1</v>
      </c>
      <c r="H24" s="4"/>
      <c r="I24" s="14" t="s">
        <v>20</v>
      </c>
      <c r="J24" s="14">
        <f>COUNTIF(F35:F502,"300/500")</f>
        <v>0</v>
      </c>
    </row>
    <row r="25" ht="20.25" customHeight="1">
      <c r="A25" s="1"/>
      <c r="B25" s="1"/>
      <c r="C25" s="17" t="s">
        <v>22</v>
      </c>
      <c r="D25" s="18">
        <f>COUNTA(TT)</f>
        <v>3</v>
      </c>
      <c r="E25" s="2"/>
      <c r="F25" s="14" t="s">
        <v>23</v>
      </c>
      <c r="G25" s="14">
        <f>COUNTIF(Thirdparty,"500 CSL")</f>
        <v>2</v>
      </c>
      <c r="H25" s="4"/>
      <c r="I25" s="14" t="s">
        <v>21</v>
      </c>
      <c r="J25" s="14">
        <f>COUNTIF(F35:F502,"250/500")</f>
        <v>1</v>
      </c>
    </row>
    <row r="26" ht="20.25" customHeight="1">
      <c r="A26" s="1"/>
      <c r="B26" s="1"/>
      <c r="C26" s="19"/>
      <c r="D26" s="19"/>
      <c r="E26" s="2"/>
      <c r="F26" s="14" t="s">
        <v>24</v>
      </c>
      <c r="G26" s="14">
        <f>COUNTIF(Thirdparty,"750k CSL")</f>
        <v>1</v>
      </c>
      <c r="H26" s="4"/>
      <c r="I26" s="14" t="s">
        <v>23</v>
      </c>
      <c r="J26" s="14">
        <f>COUNTIF(F35:F502,"500 CSL")</f>
        <v>1</v>
      </c>
    </row>
    <row r="27" ht="20.25" customHeight="1">
      <c r="A27" s="1"/>
      <c r="B27" s="1"/>
      <c r="E27" s="2"/>
      <c r="F27" s="14" t="s">
        <v>25</v>
      </c>
      <c r="G27" s="14">
        <f>COUNTIF(Thirdparty,"1 Million")</f>
        <v>1</v>
      </c>
      <c r="H27" s="4"/>
      <c r="I27" s="14" t="s">
        <v>24</v>
      </c>
      <c r="J27" s="14">
        <f>COUNTIF(F35:F502,"750 CSL")</f>
        <v>0</v>
      </c>
    </row>
    <row r="28" ht="20.25" customHeight="1">
      <c r="A28" s="1"/>
      <c r="B28" s="1"/>
      <c r="C28" s="10" t="s">
        <v>26</v>
      </c>
      <c r="D28" s="11"/>
      <c r="E28" s="2"/>
      <c r="F28" s="14" t="s">
        <v>27</v>
      </c>
      <c r="G28" s="14">
        <f>COUNTIF(Thirdparty,"Commercial")</f>
        <v>1</v>
      </c>
      <c r="H28" s="4"/>
      <c r="I28" s="14" t="s">
        <v>25</v>
      </c>
      <c r="J28" s="14">
        <f>COUNTIF(F35:F502,"1 Million")</f>
        <v>1</v>
      </c>
    </row>
    <row r="29" ht="20.25" customHeight="1">
      <c r="A29" s="1"/>
      <c r="B29" s="1"/>
      <c r="C29" s="14" t="s">
        <v>28</v>
      </c>
      <c r="D29" s="14">
        <f>COUNTIF(Liability,"Accepted")</f>
        <v>6</v>
      </c>
      <c r="E29" s="2"/>
      <c r="F29" s="14" t="s">
        <v>29</v>
      </c>
      <c r="G29" s="14">
        <f>COUNTIF(Thirdparty,"Gov't")</f>
        <v>1</v>
      </c>
      <c r="H29" s="4"/>
      <c r="I29" s="14" t="s">
        <v>30</v>
      </c>
      <c r="J29" s="14">
        <f>COUNTIF(F35:F502,"WC")</f>
        <v>2</v>
      </c>
    </row>
    <row r="30" ht="20.25" customHeight="1">
      <c r="A30" s="1"/>
      <c r="B30" s="1"/>
      <c r="C30" s="20" t="s">
        <v>31</v>
      </c>
      <c r="D30" s="20">
        <f>COUNTIF(Liability,"pending")</f>
        <v>1</v>
      </c>
      <c r="E30" s="2"/>
      <c r="F30" s="21"/>
      <c r="G30" s="22"/>
      <c r="H30" s="4"/>
    </row>
    <row r="31" ht="20.25" customHeight="1">
      <c r="A31" s="1"/>
      <c r="B31" s="1"/>
      <c r="C31" s="23" t="s">
        <v>32</v>
      </c>
      <c r="D31" s="24">
        <f>COUNTIF(Liability,"comparative")</f>
        <v>1</v>
      </c>
      <c r="E31" s="2"/>
      <c r="F31" s="2"/>
      <c r="G31" s="2"/>
      <c r="H31" s="4"/>
    </row>
    <row r="32" ht="20.25" customHeight="1">
      <c r="A32" s="1"/>
      <c r="B32" s="1"/>
      <c r="C32" s="20" t="s">
        <v>33</v>
      </c>
      <c r="D32" s="20">
        <f>COUNTIF(Liability,"denied")</f>
        <v>1</v>
      </c>
      <c r="E32" s="2"/>
      <c r="F32" s="2"/>
      <c r="G32" s="2"/>
      <c r="H32" s="4"/>
    </row>
    <row r="33" ht="20.25" customHeight="1">
      <c r="A33" s="1"/>
      <c r="B33" s="1"/>
      <c r="C33" s="2"/>
      <c r="D33" s="3"/>
      <c r="E33" s="2"/>
      <c r="F33" s="2"/>
      <c r="G33" s="2"/>
      <c r="H33" s="4"/>
    </row>
    <row r="34" ht="20.25" customHeight="1">
      <c r="A34" s="2"/>
      <c r="B34" s="25" t="s">
        <v>34</v>
      </c>
      <c r="C34" s="25" t="s">
        <v>35</v>
      </c>
      <c r="D34" s="26" t="s">
        <v>36</v>
      </c>
      <c r="E34" s="25" t="s">
        <v>2</v>
      </c>
      <c r="F34" s="25" t="s">
        <v>3</v>
      </c>
      <c r="G34" s="27" t="s">
        <v>1</v>
      </c>
      <c r="H34" s="28" t="s">
        <v>26</v>
      </c>
      <c r="I34" s="29" t="s">
        <v>37</v>
      </c>
      <c r="J34" s="30"/>
      <c r="K34" s="31"/>
    </row>
    <row r="35" ht="20.25" customHeight="1">
      <c r="A35" s="32"/>
      <c r="B35" s="33">
        <v>2022.0</v>
      </c>
      <c r="C35" s="33" t="s">
        <v>38</v>
      </c>
      <c r="D35" s="34"/>
      <c r="E35" s="35" t="s">
        <v>17</v>
      </c>
      <c r="F35" s="35" t="s">
        <v>6</v>
      </c>
      <c r="G35" s="36" t="s">
        <v>18</v>
      </c>
      <c r="H35" s="37" t="s">
        <v>28</v>
      </c>
      <c r="I35" s="38"/>
      <c r="J35" s="39"/>
      <c r="K35" s="40"/>
    </row>
    <row r="36" ht="20.25" customHeight="1">
      <c r="A36" s="32"/>
      <c r="B36" s="41">
        <v>2023.0</v>
      </c>
      <c r="C36" s="41" t="s">
        <v>39</v>
      </c>
      <c r="D36" s="42"/>
      <c r="E36" s="43" t="s">
        <v>15</v>
      </c>
      <c r="F36" s="43" t="s">
        <v>40</v>
      </c>
      <c r="G36" s="44" t="s">
        <v>4</v>
      </c>
      <c r="H36" s="45" t="s">
        <v>31</v>
      </c>
      <c r="I36" s="46"/>
      <c r="J36" s="39"/>
      <c r="K36" s="40"/>
    </row>
    <row r="37" ht="20.25" customHeight="1">
      <c r="A37" s="32"/>
      <c r="B37" s="47">
        <v>2023.0</v>
      </c>
      <c r="C37" s="47" t="s">
        <v>41</v>
      </c>
      <c r="D37" s="48"/>
      <c r="E37" s="49" t="s">
        <v>8</v>
      </c>
      <c r="F37" s="49" t="s">
        <v>8</v>
      </c>
      <c r="G37" s="36" t="s">
        <v>42</v>
      </c>
      <c r="H37" s="37" t="s">
        <v>32</v>
      </c>
      <c r="I37" s="38"/>
      <c r="J37" s="39"/>
      <c r="K37" s="40"/>
    </row>
    <row r="38" ht="20.25" customHeight="1">
      <c r="A38" s="32"/>
      <c r="B38" s="41"/>
      <c r="C38" s="41"/>
      <c r="D38" s="42"/>
      <c r="E38" s="43" t="s">
        <v>11</v>
      </c>
      <c r="F38" s="43" t="s">
        <v>11</v>
      </c>
      <c r="G38" s="44" t="s">
        <v>10</v>
      </c>
      <c r="H38" s="45" t="s">
        <v>33</v>
      </c>
      <c r="I38" s="46"/>
      <c r="J38" s="39"/>
      <c r="K38" s="40"/>
    </row>
    <row r="39" ht="20.25" customHeight="1">
      <c r="A39" s="32"/>
      <c r="B39" s="47"/>
      <c r="C39" s="47"/>
      <c r="D39" s="48"/>
      <c r="E39" s="50" t="s">
        <v>19</v>
      </c>
      <c r="F39" s="50" t="s">
        <v>15</v>
      </c>
      <c r="G39" s="36" t="s">
        <v>14</v>
      </c>
      <c r="H39" s="37" t="s">
        <v>28</v>
      </c>
      <c r="I39" s="38"/>
      <c r="J39" s="39"/>
      <c r="K39" s="40"/>
    </row>
    <row r="40" ht="20.25" customHeight="1">
      <c r="A40" s="32"/>
      <c r="B40" s="41"/>
      <c r="C40" s="41"/>
      <c r="D40" s="42"/>
      <c r="E40" s="43" t="s">
        <v>21</v>
      </c>
      <c r="F40" s="43" t="s">
        <v>13</v>
      </c>
      <c r="G40" s="44" t="s">
        <v>43</v>
      </c>
      <c r="H40" s="45" t="s">
        <v>28</v>
      </c>
      <c r="I40" s="46"/>
      <c r="J40" s="39"/>
      <c r="K40" s="40"/>
    </row>
    <row r="41" ht="20.25" customHeight="1">
      <c r="A41" s="51"/>
      <c r="B41" s="52"/>
      <c r="C41" s="52"/>
      <c r="D41" s="48"/>
      <c r="E41" s="49" t="s">
        <v>44</v>
      </c>
      <c r="F41" s="49" t="s">
        <v>17</v>
      </c>
      <c r="G41" s="36" t="s">
        <v>42</v>
      </c>
      <c r="H41" s="37" t="s">
        <v>28</v>
      </c>
      <c r="I41" s="38"/>
      <c r="J41" s="39"/>
      <c r="K41" s="40"/>
    </row>
    <row r="42" ht="20.25" customHeight="1">
      <c r="A42" s="53"/>
      <c r="B42" s="54"/>
      <c r="C42" s="54"/>
      <c r="D42" s="55"/>
      <c r="E42" s="43" t="s">
        <v>25</v>
      </c>
      <c r="F42" s="43" t="s">
        <v>19</v>
      </c>
      <c r="G42" s="44" t="s">
        <v>12</v>
      </c>
      <c r="H42" s="45" t="s">
        <v>28</v>
      </c>
      <c r="I42" s="46"/>
      <c r="J42" s="39"/>
      <c r="K42" s="40"/>
    </row>
    <row r="43" ht="20.25" customHeight="1">
      <c r="A43" s="51"/>
      <c r="B43" s="52"/>
      <c r="C43" s="52"/>
      <c r="D43" s="56"/>
      <c r="E43" s="49" t="s">
        <v>27</v>
      </c>
      <c r="F43" s="49" t="s">
        <v>21</v>
      </c>
      <c r="G43" s="36" t="s">
        <v>42</v>
      </c>
      <c r="H43" s="37" t="s">
        <v>28</v>
      </c>
      <c r="I43" s="38"/>
      <c r="J43" s="39"/>
      <c r="K43" s="40"/>
    </row>
    <row r="44" ht="20.25" customHeight="1">
      <c r="A44" s="51"/>
      <c r="B44" s="57"/>
      <c r="C44" s="57"/>
      <c r="D44" s="55"/>
      <c r="E44" s="43" t="s">
        <v>29</v>
      </c>
      <c r="F44" s="43" t="s">
        <v>23</v>
      </c>
      <c r="G44" s="44" t="s">
        <v>4</v>
      </c>
      <c r="H44" s="58"/>
      <c r="I44" s="46"/>
      <c r="J44" s="39"/>
      <c r="K44" s="40"/>
    </row>
    <row r="45" ht="20.25" customHeight="1">
      <c r="A45" s="51"/>
      <c r="B45" s="52"/>
      <c r="C45" s="52"/>
      <c r="D45" s="48"/>
      <c r="E45" s="49" t="s">
        <v>23</v>
      </c>
      <c r="F45" s="49" t="s">
        <v>25</v>
      </c>
      <c r="G45" s="36" t="s">
        <v>10</v>
      </c>
      <c r="H45" s="59"/>
      <c r="I45" s="38"/>
      <c r="J45" s="39"/>
      <c r="K45" s="40"/>
    </row>
    <row r="46" ht="20.25" customHeight="1">
      <c r="A46" s="51"/>
      <c r="B46" s="57"/>
      <c r="C46" s="57"/>
      <c r="D46" s="55"/>
      <c r="E46" s="43" t="s">
        <v>13</v>
      </c>
      <c r="F46" s="43" t="s">
        <v>30</v>
      </c>
      <c r="G46" s="44" t="s">
        <v>42</v>
      </c>
      <c r="H46" s="58"/>
      <c r="I46" s="46"/>
      <c r="J46" s="39"/>
      <c r="K46" s="40"/>
    </row>
    <row r="47" ht="20.25" customHeight="1">
      <c r="A47" s="51"/>
      <c r="B47" s="52"/>
      <c r="C47" s="52"/>
      <c r="D47" s="48"/>
      <c r="E47" s="49" t="s">
        <v>5</v>
      </c>
      <c r="F47" s="49" t="s">
        <v>30</v>
      </c>
      <c r="G47" s="36" t="s">
        <v>10</v>
      </c>
      <c r="H47" s="59"/>
      <c r="I47" s="38"/>
      <c r="J47" s="39"/>
      <c r="K47" s="40"/>
    </row>
    <row r="48" ht="20.25" customHeight="1">
      <c r="A48" s="51"/>
      <c r="B48" s="57"/>
      <c r="C48" s="57"/>
      <c r="D48" s="42"/>
      <c r="E48" s="43" t="s">
        <v>5</v>
      </c>
      <c r="F48" s="43" t="s">
        <v>8</v>
      </c>
      <c r="G48" s="60"/>
      <c r="H48" s="58"/>
      <c r="I48" s="46"/>
      <c r="J48" s="39"/>
      <c r="K48" s="40"/>
    </row>
    <row r="49" ht="20.25" customHeight="1">
      <c r="A49" s="51"/>
      <c r="B49" s="52"/>
      <c r="C49" s="52"/>
      <c r="D49" s="48"/>
      <c r="E49" s="49" t="s">
        <v>20</v>
      </c>
      <c r="F49" s="61"/>
      <c r="G49" s="62"/>
      <c r="H49" s="59"/>
      <c r="I49" s="38"/>
      <c r="J49" s="39"/>
      <c r="K49" s="40"/>
    </row>
    <row r="50" ht="20.25" customHeight="1">
      <c r="A50" s="51"/>
      <c r="B50" s="57"/>
      <c r="C50" s="57"/>
      <c r="D50" s="42"/>
      <c r="E50" s="43" t="s">
        <v>8</v>
      </c>
      <c r="F50" s="63"/>
      <c r="G50" s="60"/>
      <c r="H50" s="58"/>
      <c r="I50" s="46"/>
      <c r="J50" s="39"/>
      <c r="K50" s="40"/>
    </row>
    <row r="51" ht="20.25" customHeight="1">
      <c r="A51" s="51"/>
      <c r="B51" s="52"/>
      <c r="C51" s="52"/>
      <c r="D51" s="48"/>
      <c r="E51" s="49" t="s">
        <v>5</v>
      </c>
      <c r="F51" s="61"/>
      <c r="G51" s="62"/>
      <c r="H51" s="59"/>
      <c r="I51" s="38"/>
      <c r="J51" s="39"/>
      <c r="K51" s="40"/>
    </row>
    <row r="52" ht="20.25" customHeight="1">
      <c r="A52" s="51"/>
      <c r="B52" s="57"/>
      <c r="C52" s="57"/>
      <c r="D52" s="55"/>
      <c r="E52" s="43" t="s">
        <v>23</v>
      </c>
      <c r="F52" s="63"/>
      <c r="G52" s="44"/>
      <c r="H52" s="58"/>
      <c r="I52" s="46"/>
      <c r="J52" s="39"/>
      <c r="K52" s="40"/>
    </row>
    <row r="53" ht="20.25" customHeight="1">
      <c r="A53" s="51"/>
      <c r="B53" s="52"/>
      <c r="C53" s="52"/>
      <c r="D53" s="48"/>
      <c r="E53" s="49" t="s">
        <v>15</v>
      </c>
      <c r="F53" s="61"/>
      <c r="G53" s="62"/>
      <c r="H53" s="59"/>
      <c r="I53" s="38"/>
      <c r="J53" s="39"/>
      <c r="K53" s="40"/>
    </row>
    <row r="54" ht="20.25" customHeight="1">
      <c r="A54" s="53"/>
      <c r="B54" s="54"/>
      <c r="C54" s="54"/>
      <c r="D54" s="42"/>
      <c r="E54" s="63"/>
      <c r="F54" s="63"/>
      <c r="G54" s="60"/>
      <c r="H54" s="58"/>
      <c r="I54" s="46"/>
      <c r="J54" s="39"/>
      <c r="K54" s="40"/>
    </row>
    <row r="55" ht="20.25" customHeight="1">
      <c r="A55" s="51"/>
      <c r="B55" s="52"/>
      <c r="C55" s="52"/>
      <c r="D55" s="48"/>
      <c r="E55" s="61"/>
      <c r="F55" s="61"/>
      <c r="G55" s="62"/>
      <c r="H55" s="59"/>
      <c r="I55" s="38"/>
      <c r="J55" s="39"/>
      <c r="K55" s="40"/>
    </row>
    <row r="56" ht="20.25" customHeight="1">
      <c r="A56" s="51"/>
      <c r="B56" s="57"/>
      <c r="C56" s="57"/>
      <c r="D56" s="42"/>
      <c r="E56" s="63"/>
      <c r="F56" s="63"/>
      <c r="G56" s="44"/>
      <c r="H56" s="58"/>
      <c r="I56" s="46"/>
      <c r="J56" s="39"/>
      <c r="K56" s="40"/>
    </row>
    <row r="57" ht="20.25" customHeight="1">
      <c r="A57" s="32"/>
      <c r="B57" s="47"/>
      <c r="C57" s="47"/>
      <c r="D57" s="48"/>
      <c r="E57" s="61"/>
      <c r="F57" s="61"/>
      <c r="G57" s="36"/>
      <c r="H57" s="59"/>
      <c r="I57" s="38"/>
      <c r="J57" s="39"/>
      <c r="K57" s="40"/>
    </row>
    <row r="58" ht="20.25" customHeight="1">
      <c r="A58" s="51"/>
      <c r="B58" s="57"/>
      <c r="C58" s="57"/>
      <c r="D58" s="42"/>
      <c r="E58" s="63"/>
      <c r="F58" s="63"/>
      <c r="G58" s="60"/>
      <c r="H58" s="58"/>
      <c r="I58" s="46"/>
      <c r="J58" s="39"/>
      <c r="K58" s="40"/>
    </row>
    <row r="59" ht="20.25" customHeight="1">
      <c r="A59" s="51"/>
      <c r="B59" s="52"/>
      <c r="C59" s="52"/>
      <c r="D59" s="48"/>
      <c r="E59" s="61"/>
      <c r="F59" s="61"/>
      <c r="G59" s="62"/>
      <c r="H59" s="59"/>
      <c r="I59" s="38"/>
      <c r="J59" s="39"/>
      <c r="K59" s="40"/>
    </row>
    <row r="60" ht="20.25" customHeight="1">
      <c r="A60" s="51"/>
      <c r="B60" s="57"/>
      <c r="C60" s="57"/>
      <c r="D60" s="42"/>
      <c r="E60" s="63"/>
      <c r="F60" s="63"/>
      <c r="G60" s="60"/>
      <c r="H60" s="58"/>
      <c r="I60" s="46"/>
      <c r="J60" s="39"/>
      <c r="K60" s="40"/>
    </row>
    <row r="61" ht="20.25" customHeight="1">
      <c r="A61" s="51"/>
      <c r="B61" s="52"/>
      <c r="C61" s="52"/>
      <c r="D61" s="48"/>
      <c r="E61" s="61"/>
      <c r="F61" s="61"/>
      <c r="G61" s="62"/>
      <c r="H61" s="59"/>
      <c r="I61" s="38"/>
      <c r="J61" s="39"/>
      <c r="K61" s="40"/>
    </row>
    <row r="62" ht="20.25" customHeight="1">
      <c r="A62" s="51"/>
      <c r="B62" s="57"/>
      <c r="C62" s="57"/>
      <c r="D62" s="55"/>
      <c r="E62" s="63"/>
      <c r="F62" s="63"/>
      <c r="G62" s="60"/>
      <c r="H62" s="58"/>
      <c r="I62" s="46"/>
      <c r="J62" s="39"/>
      <c r="K62" s="40"/>
    </row>
    <row r="63" ht="20.25" customHeight="1">
      <c r="A63" s="51"/>
      <c r="B63" s="52"/>
      <c r="C63" s="52"/>
      <c r="D63" s="48"/>
      <c r="E63" s="61"/>
      <c r="F63" s="61"/>
      <c r="G63" s="62"/>
      <c r="H63" s="59"/>
      <c r="I63" s="38"/>
      <c r="J63" s="39"/>
      <c r="K63" s="40"/>
    </row>
    <row r="64" ht="20.25" customHeight="1">
      <c r="A64" s="51"/>
      <c r="B64" s="57"/>
      <c r="C64" s="57"/>
      <c r="D64" s="42"/>
      <c r="E64" s="63"/>
      <c r="F64" s="63"/>
      <c r="G64" s="60"/>
      <c r="H64" s="58"/>
      <c r="I64" s="46"/>
      <c r="J64" s="39"/>
      <c r="K64" s="40"/>
    </row>
    <row r="65" ht="20.25" customHeight="1">
      <c r="A65" s="51"/>
      <c r="B65" s="52"/>
      <c r="C65" s="52"/>
      <c r="D65" s="48"/>
      <c r="E65" s="61"/>
      <c r="F65" s="61"/>
      <c r="G65" s="62"/>
      <c r="H65" s="59"/>
      <c r="I65" s="38"/>
      <c r="J65" s="39"/>
      <c r="K65" s="40"/>
    </row>
    <row r="66" ht="20.25" customHeight="1">
      <c r="A66" s="51"/>
      <c r="B66" s="57"/>
      <c r="C66" s="57"/>
      <c r="D66" s="42"/>
      <c r="E66" s="63"/>
      <c r="F66" s="63"/>
      <c r="G66" s="60"/>
      <c r="H66" s="58"/>
      <c r="I66" s="46"/>
      <c r="J66" s="39"/>
      <c r="K66" s="40"/>
    </row>
    <row r="67" ht="20.25" customHeight="1">
      <c r="A67" s="51"/>
      <c r="B67" s="52"/>
      <c r="C67" s="52"/>
      <c r="D67" s="48"/>
      <c r="E67" s="61"/>
      <c r="F67" s="61"/>
      <c r="G67" s="62"/>
      <c r="H67" s="59"/>
      <c r="I67" s="38"/>
      <c r="J67" s="39"/>
      <c r="K67" s="40"/>
    </row>
    <row r="68" ht="20.25" customHeight="1">
      <c r="A68" s="51"/>
      <c r="B68" s="57"/>
      <c r="C68" s="57"/>
      <c r="D68" s="42"/>
      <c r="E68" s="63"/>
      <c r="F68" s="63"/>
      <c r="G68" s="60"/>
      <c r="H68" s="58"/>
      <c r="I68" s="46"/>
      <c r="J68" s="39"/>
      <c r="K68" s="40"/>
    </row>
    <row r="69" ht="20.25" customHeight="1">
      <c r="A69" s="51"/>
      <c r="B69" s="52"/>
      <c r="C69" s="52"/>
      <c r="D69" s="56"/>
      <c r="E69" s="61"/>
      <c r="F69" s="61"/>
      <c r="G69" s="62"/>
      <c r="H69" s="59"/>
      <c r="I69" s="38"/>
      <c r="J69" s="39"/>
      <c r="K69" s="40"/>
    </row>
    <row r="70" ht="20.25" customHeight="1">
      <c r="A70" s="51"/>
      <c r="B70" s="57"/>
      <c r="C70" s="57"/>
      <c r="D70" s="42"/>
      <c r="E70" s="63"/>
      <c r="F70" s="63"/>
      <c r="G70" s="60"/>
      <c r="H70" s="58"/>
      <c r="I70" s="46"/>
      <c r="J70" s="39"/>
      <c r="K70" s="40"/>
    </row>
    <row r="71" ht="20.25" customHeight="1">
      <c r="A71" s="51"/>
      <c r="B71" s="52"/>
      <c r="C71" s="52"/>
      <c r="D71" s="48"/>
      <c r="E71" s="61"/>
      <c r="F71" s="61"/>
      <c r="G71" s="62"/>
      <c r="H71" s="59"/>
      <c r="I71" s="38"/>
      <c r="J71" s="39"/>
      <c r="K71" s="40"/>
    </row>
    <row r="72" ht="20.25" customHeight="1">
      <c r="A72" s="51"/>
      <c r="B72" s="57"/>
      <c r="C72" s="57"/>
      <c r="D72" s="42"/>
      <c r="E72" s="63"/>
      <c r="F72" s="63"/>
      <c r="G72" s="60"/>
      <c r="H72" s="58"/>
      <c r="I72" s="46"/>
      <c r="J72" s="39"/>
      <c r="K72" s="40"/>
    </row>
    <row r="73" ht="20.25" customHeight="1">
      <c r="A73" s="53"/>
      <c r="B73" s="64"/>
      <c r="C73" s="64"/>
      <c r="D73" s="65"/>
      <c r="E73" s="66"/>
      <c r="F73" s="66"/>
      <c r="G73" s="62"/>
      <c r="H73" s="59"/>
      <c r="I73" s="38"/>
      <c r="J73" s="39"/>
      <c r="K73" s="40"/>
    </row>
    <row r="74" ht="20.25" customHeight="1">
      <c r="A74" s="51"/>
      <c r="B74" s="57"/>
      <c r="C74" s="57"/>
      <c r="D74" s="42"/>
      <c r="E74" s="63"/>
      <c r="F74" s="63"/>
      <c r="G74" s="60"/>
      <c r="H74" s="58"/>
      <c r="I74" s="46"/>
      <c r="J74" s="39"/>
      <c r="K74" s="40"/>
    </row>
    <row r="75" ht="20.25" customHeight="1">
      <c r="A75" s="51"/>
      <c r="B75" s="52"/>
      <c r="C75" s="52"/>
      <c r="D75" s="48"/>
      <c r="E75" s="61"/>
      <c r="F75" s="61"/>
      <c r="G75" s="62"/>
      <c r="H75" s="59"/>
      <c r="I75" s="38"/>
      <c r="J75" s="39"/>
      <c r="K75" s="40"/>
    </row>
    <row r="76" ht="20.25" customHeight="1">
      <c r="A76" s="51"/>
      <c r="B76" s="57"/>
      <c r="C76" s="57"/>
      <c r="D76" s="42"/>
      <c r="E76" s="63"/>
      <c r="F76" s="63"/>
      <c r="G76" s="60"/>
      <c r="H76" s="58"/>
      <c r="I76" s="46"/>
      <c r="J76" s="39"/>
      <c r="K76" s="40"/>
    </row>
    <row r="77" ht="20.25" customHeight="1">
      <c r="A77" s="51"/>
      <c r="B77" s="52"/>
      <c r="C77" s="52"/>
      <c r="D77" s="48"/>
      <c r="E77" s="61"/>
      <c r="F77" s="61"/>
      <c r="G77" s="62"/>
      <c r="H77" s="59"/>
      <c r="I77" s="38"/>
      <c r="J77" s="39"/>
      <c r="K77" s="40"/>
    </row>
    <row r="78" ht="20.25" customHeight="1">
      <c r="A78" s="51"/>
      <c r="B78" s="57"/>
      <c r="C78" s="57"/>
      <c r="D78" s="42"/>
      <c r="E78" s="63"/>
      <c r="F78" s="63"/>
      <c r="G78" s="60"/>
      <c r="H78" s="58"/>
      <c r="I78" s="46"/>
      <c r="J78" s="39"/>
      <c r="K78" s="40"/>
    </row>
    <row r="79" ht="20.25" customHeight="1">
      <c r="A79" s="51"/>
      <c r="B79" s="52"/>
      <c r="C79" s="52"/>
      <c r="D79" s="48"/>
      <c r="E79" s="61"/>
      <c r="F79" s="61"/>
      <c r="G79" s="62"/>
      <c r="H79" s="59"/>
      <c r="I79" s="38"/>
      <c r="J79" s="39"/>
      <c r="K79" s="40"/>
    </row>
    <row r="80" ht="20.25" customHeight="1">
      <c r="A80" s="51"/>
      <c r="B80" s="57"/>
      <c r="C80" s="57"/>
      <c r="D80" s="55"/>
      <c r="E80" s="63"/>
      <c r="F80" s="63"/>
      <c r="G80" s="60"/>
      <c r="H80" s="58"/>
      <c r="I80" s="46"/>
      <c r="J80" s="39"/>
      <c r="K80" s="40"/>
    </row>
    <row r="81" ht="20.25" customHeight="1">
      <c r="A81" s="51"/>
      <c r="B81" s="52"/>
      <c r="C81" s="52"/>
      <c r="D81" s="56"/>
      <c r="E81" s="61"/>
      <c r="F81" s="61"/>
      <c r="G81" s="62"/>
      <c r="H81" s="59"/>
      <c r="I81" s="38"/>
      <c r="J81" s="39"/>
      <c r="K81" s="40"/>
    </row>
    <row r="82" ht="20.25" customHeight="1">
      <c r="A82" s="51"/>
      <c r="B82" s="57"/>
      <c r="C82" s="57"/>
      <c r="D82" s="42"/>
      <c r="E82" s="63"/>
      <c r="F82" s="63"/>
      <c r="G82" s="60"/>
      <c r="H82" s="58"/>
      <c r="I82" s="46"/>
      <c r="J82" s="39"/>
      <c r="K82" s="40"/>
    </row>
    <row r="83" ht="20.25" customHeight="1">
      <c r="A83" s="51"/>
      <c r="B83" s="52"/>
      <c r="C83" s="52"/>
      <c r="D83" s="56"/>
      <c r="E83" s="61"/>
      <c r="F83" s="61"/>
      <c r="G83" s="62"/>
      <c r="H83" s="59"/>
      <c r="I83" s="38"/>
      <c r="J83" s="39"/>
      <c r="K83" s="40"/>
    </row>
    <row r="84" ht="20.25" customHeight="1">
      <c r="A84" s="51"/>
      <c r="B84" s="57"/>
      <c r="C84" s="57"/>
      <c r="D84" s="42"/>
      <c r="E84" s="63"/>
      <c r="F84" s="63"/>
      <c r="G84" s="60"/>
      <c r="H84" s="58"/>
      <c r="I84" s="46"/>
      <c r="J84" s="39"/>
      <c r="K84" s="40"/>
    </row>
    <row r="85" ht="20.25" customHeight="1">
      <c r="A85" s="51"/>
      <c r="B85" s="52"/>
      <c r="C85" s="52"/>
      <c r="D85" s="48"/>
      <c r="E85" s="61"/>
      <c r="F85" s="61"/>
      <c r="G85" s="62"/>
      <c r="H85" s="59"/>
      <c r="I85" s="38"/>
      <c r="J85" s="39"/>
      <c r="K85" s="40"/>
    </row>
    <row r="86" ht="20.25" customHeight="1">
      <c r="A86" s="51"/>
      <c r="B86" s="57"/>
      <c r="C86" s="57"/>
      <c r="D86" s="42"/>
      <c r="E86" s="63"/>
      <c r="F86" s="63"/>
      <c r="G86" s="60"/>
      <c r="H86" s="58"/>
      <c r="I86" s="46"/>
      <c r="J86" s="39"/>
      <c r="K86" s="40"/>
    </row>
    <row r="87" ht="20.25" customHeight="1">
      <c r="A87" s="51"/>
      <c r="B87" s="52"/>
      <c r="C87" s="52"/>
      <c r="D87" s="48"/>
      <c r="E87" s="61"/>
      <c r="F87" s="61"/>
      <c r="G87" s="62"/>
      <c r="H87" s="59"/>
      <c r="I87" s="38"/>
      <c r="J87" s="39"/>
      <c r="K87" s="40"/>
    </row>
    <row r="88" ht="20.25" customHeight="1">
      <c r="A88" s="53"/>
      <c r="B88" s="54"/>
      <c r="C88" s="54"/>
      <c r="D88" s="42"/>
      <c r="E88" s="63"/>
      <c r="F88" s="63"/>
      <c r="G88" s="60"/>
      <c r="H88" s="58"/>
      <c r="I88" s="46"/>
      <c r="J88" s="39"/>
      <c r="K88" s="40"/>
    </row>
    <row r="89" ht="20.25" customHeight="1">
      <c r="A89" s="51"/>
      <c r="B89" s="52"/>
      <c r="C89" s="52"/>
      <c r="D89" s="48"/>
      <c r="E89" s="61"/>
      <c r="F89" s="61"/>
      <c r="G89" s="62"/>
      <c r="H89" s="59"/>
      <c r="I89" s="38"/>
      <c r="J89" s="39"/>
      <c r="K89" s="40"/>
    </row>
    <row r="90" ht="20.25" customHeight="1">
      <c r="A90" s="51"/>
      <c r="B90" s="57"/>
      <c r="C90" s="57"/>
      <c r="D90" s="42"/>
      <c r="E90" s="63"/>
      <c r="F90" s="63"/>
      <c r="G90" s="60"/>
      <c r="H90" s="58"/>
      <c r="I90" s="46"/>
      <c r="J90" s="39"/>
      <c r="K90" s="40"/>
    </row>
    <row r="91" ht="20.25" customHeight="1">
      <c r="A91" s="51"/>
      <c r="B91" s="52"/>
      <c r="C91" s="52"/>
      <c r="D91" s="56"/>
      <c r="E91" s="61"/>
      <c r="F91" s="61"/>
      <c r="G91" s="62"/>
      <c r="H91" s="59"/>
      <c r="I91" s="38"/>
      <c r="J91" s="39"/>
      <c r="K91" s="40"/>
    </row>
    <row r="92" ht="20.25" customHeight="1">
      <c r="A92" s="51"/>
      <c r="B92" s="57"/>
      <c r="C92" s="57"/>
      <c r="D92" s="55"/>
      <c r="E92" s="63"/>
      <c r="F92" s="63"/>
      <c r="G92" s="60"/>
      <c r="H92" s="58"/>
      <c r="I92" s="46"/>
      <c r="J92" s="39"/>
      <c r="K92" s="40"/>
    </row>
    <row r="93" ht="20.25" customHeight="1">
      <c r="A93" s="51"/>
      <c r="B93" s="52"/>
      <c r="C93" s="52"/>
      <c r="D93" s="48"/>
      <c r="E93" s="61"/>
      <c r="F93" s="61"/>
      <c r="G93" s="62"/>
      <c r="H93" s="59"/>
      <c r="I93" s="38"/>
      <c r="J93" s="39"/>
      <c r="K93" s="40"/>
    </row>
    <row r="94" ht="20.25" customHeight="1">
      <c r="A94" s="51"/>
      <c r="B94" s="57"/>
      <c r="C94" s="57"/>
      <c r="D94" s="42"/>
      <c r="E94" s="63"/>
      <c r="F94" s="63"/>
      <c r="G94" s="60"/>
      <c r="H94" s="58"/>
      <c r="I94" s="46"/>
      <c r="J94" s="39"/>
      <c r="K94" s="40"/>
    </row>
    <row r="95" ht="20.25" customHeight="1">
      <c r="A95" s="51"/>
      <c r="B95" s="52"/>
      <c r="C95" s="52"/>
      <c r="D95" s="48"/>
      <c r="E95" s="61"/>
      <c r="F95" s="61"/>
      <c r="G95" s="62"/>
      <c r="H95" s="59"/>
      <c r="I95" s="38"/>
      <c r="J95" s="39"/>
      <c r="K95" s="40"/>
    </row>
    <row r="96" ht="20.25" customHeight="1">
      <c r="A96" s="51"/>
      <c r="B96" s="57"/>
      <c r="C96" s="57"/>
      <c r="D96" s="42"/>
      <c r="E96" s="63"/>
      <c r="F96" s="63"/>
      <c r="G96" s="60"/>
      <c r="H96" s="58"/>
      <c r="I96" s="46"/>
      <c r="J96" s="39"/>
      <c r="K96" s="40"/>
    </row>
    <row r="97" ht="20.25" customHeight="1">
      <c r="A97" s="51"/>
      <c r="B97" s="52"/>
      <c r="C97" s="52"/>
      <c r="D97" s="48"/>
      <c r="E97" s="61"/>
      <c r="F97" s="61"/>
      <c r="G97" s="62"/>
      <c r="H97" s="59"/>
      <c r="I97" s="38"/>
      <c r="J97" s="39"/>
      <c r="K97" s="40"/>
    </row>
    <row r="98" ht="20.25" customHeight="1">
      <c r="A98" s="51"/>
      <c r="B98" s="57"/>
      <c r="C98" s="57"/>
      <c r="D98" s="42"/>
      <c r="E98" s="63"/>
      <c r="F98" s="63"/>
      <c r="G98" s="60"/>
      <c r="H98" s="58"/>
      <c r="I98" s="46"/>
      <c r="J98" s="39"/>
      <c r="K98" s="40"/>
    </row>
    <row r="99" ht="20.25" customHeight="1">
      <c r="A99" s="51"/>
      <c r="B99" s="52"/>
      <c r="C99" s="52"/>
      <c r="D99" s="48"/>
      <c r="E99" s="61"/>
      <c r="F99" s="61"/>
      <c r="G99" s="62"/>
      <c r="H99" s="59"/>
      <c r="I99" s="38"/>
      <c r="J99" s="39"/>
      <c r="K99" s="40"/>
    </row>
    <row r="100" ht="20.25" customHeight="1">
      <c r="A100" s="51"/>
      <c r="B100" s="57"/>
      <c r="C100" s="57"/>
      <c r="D100" s="42"/>
      <c r="E100" s="63"/>
      <c r="F100" s="63"/>
      <c r="G100" s="60"/>
      <c r="H100" s="58"/>
      <c r="I100" s="46"/>
      <c r="J100" s="39"/>
      <c r="K100" s="40"/>
    </row>
    <row r="101" ht="20.25" customHeight="1">
      <c r="A101" s="51"/>
      <c r="B101" s="52"/>
      <c r="C101" s="52"/>
      <c r="D101" s="48"/>
      <c r="E101" s="61"/>
      <c r="F101" s="61"/>
      <c r="G101" s="62"/>
      <c r="H101" s="59"/>
      <c r="I101" s="38"/>
      <c r="J101" s="39"/>
      <c r="K101" s="40"/>
    </row>
    <row r="102" ht="20.25" customHeight="1">
      <c r="A102" s="51"/>
      <c r="B102" s="57"/>
      <c r="C102" s="57"/>
      <c r="D102" s="42"/>
      <c r="E102" s="63"/>
      <c r="F102" s="63"/>
      <c r="G102" s="60"/>
      <c r="H102" s="58"/>
      <c r="I102" s="46"/>
      <c r="J102" s="39"/>
      <c r="K102" s="40"/>
    </row>
    <row r="103" ht="20.25" customHeight="1">
      <c r="A103" s="51"/>
      <c r="B103" s="52"/>
      <c r="C103" s="52"/>
      <c r="D103" s="56"/>
      <c r="E103" s="61"/>
      <c r="F103" s="61"/>
      <c r="G103" s="62"/>
      <c r="H103" s="59"/>
      <c r="I103" s="38"/>
      <c r="J103" s="39"/>
      <c r="K103" s="40"/>
    </row>
    <row r="104" ht="20.25" customHeight="1">
      <c r="A104" s="51"/>
      <c r="B104" s="57"/>
      <c r="C104" s="57"/>
      <c r="D104" s="42"/>
      <c r="E104" s="63"/>
      <c r="F104" s="63"/>
      <c r="G104" s="60"/>
      <c r="H104" s="58"/>
      <c r="I104" s="46"/>
      <c r="J104" s="39"/>
      <c r="K104" s="40"/>
    </row>
    <row r="105" ht="20.25" customHeight="1">
      <c r="A105" s="51"/>
      <c r="B105" s="52"/>
      <c r="C105" s="52"/>
      <c r="D105" s="48"/>
      <c r="E105" s="61"/>
      <c r="F105" s="61"/>
      <c r="G105" s="62"/>
      <c r="H105" s="59"/>
      <c r="I105" s="38"/>
      <c r="J105" s="39"/>
      <c r="K105" s="40"/>
    </row>
    <row r="106" ht="20.25" customHeight="1">
      <c r="A106" s="51"/>
      <c r="B106" s="57"/>
      <c r="C106" s="57"/>
      <c r="D106" s="42"/>
      <c r="E106" s="63"/>
      <c r="F106" s="63"/>
      <c r="G106" s="60"/>
      <c r="H106" s="58"/>
      <c r="I106" s="46"/>
      <c r="J106" s="39"/>
      <c r="K106" s="40"/>
    </row>
    <row r="107" ht="20.25" customHeight="1">
      <c r="A107" s="51"/>
      <c r="B107" s="52"/>
      <c r="C107" s="52"/>
      <c r="D107" s="48"/>
      <c r="E107" s="61"/>
      <c r="F107" s="61"/>
      <c r="G107" s="62"/>
      <c r="H107" s="59"/>
      <c r="I107" s="38"/>
      <c r="J107" s="39"/>
      <c r="K107" s="40"/>
    </row>
    <row r="108" ht="20.25" customHeight="1">
      <c r="A108" s="51"/>
      <c r="B108" s="57"/>
      <c r="C108" s="57"/>
      <c r="D108" s="55"/>
      <c r="E108" s="63"/>
      <c r="F108" s="63"/>
      <c r="G108" s="60"/>
      <c r="H108" s="58"/>
      <c r="I108" s="46"/>
      <c r="J108" s="39"/>
      <c r="K108" s="40"/>
    </row>
    <row r="109" ht="20.25" customHeight="1">
      <c r="A109" s="51"/>
      <c r="B109" s="52"/>
      <c r="C109" s="52"/>
      <c r="D109" s="48"/>
      <c r="E109" s="61"/>
      <c r="F109" s="61"/>
      <c r="G109" s="62"/>
      <c r="H109" s="59"/>
      <c r="I109" s="38"/>
      <c r="J109" s="39"/>
      <c r="K109" s="40"/>
    </row>
    <row r="110" ht="20.25" customHeight="1">
      <c r="A110" s="51"/>
      <c r="B110" s="57"/>
      <c r="C110" s="57"/>
      <c r="D110" s="42"/>
      <c r="E110" s="63"/>
      <c r="F110" s="63"/>
      <c r="G110" s="60"/>
      <c r="H110" s="58"/>
      <c r="I110" s="46"/>
      <c r="J110" s="39"/>
      <c r="K110" s="40"/>
    </row>
    <row r="111" ht="20.25" customHeight="1">
      <c r="A111" s="51"/>
      <c r="B111" s="52"/>
      <c r="C111" s="52"/>
      <c r="D111" s="48"/>
      <c r="E111" s="61"/>
      <c r="F111" s="61"/>
      <c r="G111" s="62"/>
      <c r="H111" s="59"/>
      <c r="I111" s="38"/>
      <c r="J111" s="39"/>
      <c r="K111" s="40"/>
    </row>
    <row r="112" ht="20.25" customHeight="1">
      <c r="A112" s="53"/>
      <c r="B112" s="54"/>
      <c r="C112" s="54"/>
      <c r="D112" s="42"/>
      <c r="E112" s="63"/>
      <c r="F112" s="63"/>
      <c r="G112" s="60"/>
      <c r="H112" s="58"/>
      <c r="I112" s="46"/>
      <c r="J112" s="39"/>
      <c r="K112" s="40"/>
    </row>
    <row r="113" ht="20.25" customHeight="1">
      <c r="A113" s="51"/>
      <c r="B113" s="52"/>
      <c r="C113" s="52"/>
      <c r="D113" s="48"/>
      <c r="E113" s="61"/>
      <c r="F113" s="61"/>
      <c r="G113" s="62"/>
      <c r="H113" s="59"/>
      <c r="I113" s="38"/>
      <c r="J113" s="39"/>
      <c r="K113" s="40"/>
    </row>
    <row r="114" ht="20.25" customHeight="1">
      <c r="A114" s="51"/>
      <c r="B114" s="57"/>
      <c r="C114" s="57"/>
      <c r="D114" s="42"/>
      <c r="E114" s="63"/>
      <c r="F114" s="63"/>
      <c r="G114" s="60"/>
      <c r="H114" s="58"/>
      <c r="I114" s="46"/>
      <c r="J114" s="39"/>
      <c r="K114" s="40"/>
    </row>
    <row r="115" ht="20.25" customHeight="1">
      <c r="A115" s="51"/>
      <c r="B115" s="52"/>
      <c r="C115" s="52"/>
      <c r="D115" s="48"/>
      <c r="E115" s="61"/>
      <c r="F115" s="61"/>
      <c r="G115" s="62"/>
      <c r="H115" s="59"/>
      <c r="I115" s="38"/>
      <c r="J115" s="39"/>
      <c r="K115" s="40"/>
    </row>
    <row r="116" ht="20.25" customHeight="1">
      <c r="A116" s="51"/>
      <c r="B116" s="57"/>
      <c r="C116" s="57"/>
      <c r="D116" s="42"/>
      <c r="E116" s="63"/>
      <c r="F116" s="63"/>
      <c r="G116" s="60"/>
      <c r="H116" s="58"/>
      <c r="I116" s="46"/>
      <c r="J116" s="39"/>
      <c r="K116" s="40"/>
    </row>
    <row r="117" ht="20.25" customHeight="1">
      <c r="A117" s="51"/>
      <c r="B117" s="52"/>
      <c r="C117" s="52"/>
      <c r="D117" s="48"/>
      <c r="E117" s="61"/>
      <c r="F117" s="61"/>
      <c r="G117" s="62"/>
      <c r="H117" s="59"/>
      <c r="I117" s="38"/>
      <c r="J117" s="39"/>
      <c r="K117" s="40"/>
    </row>
    <row r="118" ht="20.25" customHeight="1">
      <c r="A118" s="51"/>
      <c r="B118" s="57"/>
      <c r="C118" s="57"/>
      <c r="D118" s="42"/>
      <c r="E118" s="63"/>
      <c r="F118" s="63"/>
      <c r="G118" s="60"/>
      <c r="H118" s="58"/>
      <c r="I118" s="46"/>
      <c r="J118" s="39"/>
      <c r="K118" s="40"/>
    </row>
    <row r="119" ht="20.25" customHeight="1">
      <c r="A119" s="51"/>
      <c r="B119" s="52"/>
      <c r="C119" s="52"/>
      <c r="D119" s="48"/>
      <c r="E119" s="61"/>
      <c r="F119" s="61"/>
      <c r="G119" s="62"/>
      <c r="H119" s="59"/>
      <c r="I119" s="38"/>
      <c r="J119" s="39"/>
      <c r="K119" s="40"/>
    </row>
    <row r="120" ht="20.25" customHeight="1">
      <c r="A120" s="51"/>
      <c r="B120" s="57"/>
      <c r="C120" s="57"/>
      <c r="D120" s="42"/>
      <c r="E120" s="63"/>
      <c r="F120" s="63"/>
      <c r="G120" s="60"/>
      <c r="H120" s="58"/>
      <c r="I120" s="46"/>
      <c r="J120" s="39"/>
      <c r="K120" s="40"/>
    </row>
    <row r="121" ht="20.25" customHeight="1">
      <c r="A121" s="51"/>
      <c r="B121" s="52"/>
      <c r="C121" s="52"/>
      <c r="D121" s="48"/>
      <c r="E121" s="61"/>
      <c r="F121" s="61"/>
      <c r="G121" s="62"/>
      <c r="H121" s="59"/>
      <c r="I121" s="38"/>
      <c r="J121" s="39"/>
      <c r="K121" s="40"/>
    </row>
    <row r="122" ht="20.25" customHeight="1">
      <c r="A122" s="51"/>
      <c r="B122" s="57"/>
      <c r="C122" s="57"/>
      <c r="D122" s="42"/>
      <c r="E122" s="63"/>
      <c r="F122" s="63"/>
      <c r="G122" s="60"/>
      <c r="H122" s="58"/>
      <c r="I122" s="46"/>
      <c r="J122" s="39"/>
      <c r="K122" s="40"/>
    </row>
    <row r="123" ht="20.25" customHeight="1">
      <c r="A123" s="51"/>
      <c r="B123" s="52"/>
      <c r="C123" s="52"/>
      <c r="D123" s="48"/>
      <c r="E123" s="61"/>
      <c r="F123" s="61"/>
      <c r="G123" s="62"/>
      <c r="H123" s="59"/>
      <c r="I123" s="38"/>
      <c r="J123" s="39"/>
      <c r="K123" s="40"/>
    </row>
    <row r="124" ht="20.25" customHeight="1">
      <c r="A124" s="53"/>
      <c r="B124" s="54"/>
      <c r="C124" s="54"/>
      <c r="D124" s="42"/>
      <c r="E124" s="63"/>
      <c r="F124" s="63"/>
      <c r="G124" s="60"/>
      <c r="H124" s="58"/>
      <c r="I124" s="46"/>
      <c r="J124" s="39"/>
      <c r="K124" s="40"/>
    </row>
    <row r="125" ht="20.25" customHeight="1">
      <c r="A125" s="51"/>
      <c r="B125" s="52"/>
      <c r="C125" s="52"/>
      <c r="D125" s="48"/>
      <c r="E125" s="61"/>
      <c r="F125" s="61"/>
      <c r="G125" s="62"/>
      <c r="H125" s="59"/>
      <c r="I125" s="38"/>
      <c r="J125" s="39"/>
      <c r="K125" s="40"/>
    </row>
    <row r="126" ht="20.25" customHeight="1">
      <c r="A126" s="51"/>
      <c r="B126" s="57"/>
      <c r="C126" s="57"/>
      <c r="D126" s="42"/>
      <c r="E126" s="63"/>
      <c r="F126" s="63"/>
      <c r="G126" s="60"/>
      <c r="H126" s="58"/>
      <c r="I126" s="46"/>
      <c r="J126" s="39"/>
      <c r="K126" s="40"/>
    </row>
    <row r="127" ht="20.25" customHeight="1">
      <c r="A127" s="51"/>
      <c r="B127" s="52"/>
      <c r="C127" s="52"/>
      <c r="D127" s="48"/>
      <c r="E127" s="61"/>
      <c r="F127" s="61"/>
      <c r="G127" s="62"/>
      <c r="H127" s="59"/>
      <c r="I127" s="38"/>
      <c r="J127" s="39"/>
      <c r="K127" s="40"/>
    </row>
    <row r="128" ht="20.25" customHeight="1">
      <c r="A128" s="51"/>
      <c r="B128" s="57"/>
      <c r="C128" s="57"/>
      <c r="D128" s="42"/>
      <c r="E128" s="63"/>
      <c r="F128" s="63"/>
      <c r="G128" s="60"/>
      <c r="H128" s="58"/>
      <c r="I128" s="46"/>
      <c r="J128" s="39"/>
      <c r="K128" s="40"/>
    </row>
    <row r="129" ht="20.25" customHeight="1">
      <c r="A129" s="51"/>
      <c r="B129" s="52"/>
      <c r="C129" s="52"/>
      <c r="D129" s="48"/>
      <c r="E129" s="61"/>
      <c r="F129" s="61"/>
      <c r="G129" s="62"/>
      <c r="H129" s="59"/>
      <c r="I129" s="38"/>
      <c r="J129" s="39"/>
      <c r="K129" s="40"/>
    </row>
    <row r="130" ht="20.25" customHeight="1">
      <c r="A130" s="51"/>
      <c r="B130" s="57"/>
      <c r="C130" s="57"/>
      <c r="D130" s="42"/>
      <c r="E130" s="63"/>
      <c r="F130" s="63"/>
      <c r="G130" s="60"/>
      <c r="H130" s="58"/>
      <c r="I130" s="46"/>
      <c r="J130" s="39"/>
      <c r="K130" s="40"/>
    </row>
    <row r="131" ht="20.25" customHeight="1">
      <c r="A131" s="51"/>
      <c r="B131" s="52"/>
      <c r="C131" s="52"/>
      <c r="D131" s="48"/>
      <c r="E131" s="61"/>
      <c r="F131" s="61"/>
      <c r="G131" s="62"/>
      <c r="H131" s="59"/>
      <c r="I131" s="38"/>
      <c r="J131" s="39"/>
      <c r="K131" s="40"/>
    </row>
    <row r="132" ht="20.25" customHeight="1">
      <c r="A132" s="51"/>
      <c r="B132" s="57"/>
      <c r="C132" s="57"/>
      <c r="D132" s="42"/>
      <c r="E132" s="63"/>
      <c r="F132" s="63"/>
      <c r="G132" s="60"/>
      <c r="H132" s="58"/>
      <c r="I132" s="46"/>
      <c r="J132" s="39"/>
      <c r="K132" s="40"/>
    </row>
    <row r="133" ht="20.25" customHeight="1">
      <c r="A133" s="51"/>
      <c r="B133" s="52"/>
      <c r="C133" s="52"/>
      <c r="D133" s="48"/>
      <c r="E133" s="61"/>
      <c r="F133" s="61"/>
      <c r="G133" s="62"/>
      <c r="H133" s="59"/>
      <c r="I133" s="38"/>
      <c r="J133" s="39"/>
      <c r="K133" s="40"/>
    </row>
    <row r="134" ht="20.25" customHeight="1">
      <c r="A134" s="51"/>
      <c r="B134" s="57"/>
      <c r="C134" s="57"/>
      <c r="D134" s="42"/>
      <c r="E134" s="67"/>
      <c r="F134" s="67"/>
      <c r="G134" s="60"/>
      <c r="H134" s="58"/>
      <c r="I134" s="46"/>
      <c r="J134" s="39"/>
      <c r="K134" s="40"/>
    </row>
    <row r="135" ht="20.25" customHeight="1">
      <c r="A135" s="51"/>
      <c r="B135" s="52"/>
      <c r="C135" s="52"/>
      <c r="D135" s="48"/>
      <c r="E135" s="61"/>
      <c r="F135" s="61"/>
      <c r="G135" s="62"/>
      <c r="H135" s="59"/>
      <c r="I135" s="38"/>
      <c r="J135" s="39"/>
      <c r="K135" s="40"/>
    </row>
    <row r="136" ht="20.25" customHeight="1">
      <c r="A136" s="51"/>
      <c r="B136" s="57"/>
      <c r="C136" s="57"/>
      <c r="D136" s="42"/>
      <c r="E136" s="63"/>
      <c r="F136" s="63"/>
      <c r="G136" s="60"/>
      <c r="H136" s="58"/>
      <c r="I136" s="46"/>
      <c r="J136" s="39"/>
      <c r="K136" s="40"/>
    </row>
    <row r="137" ht="20.25" customHeight="1">
      <c r="A137" s="51"/>
      <c r="B137" s="52"/>
      <c r="C137" s="52"/>
      <c r="D137" s="48"/>
      <c r="E137" s="61"/>
      <c r="F137" s="61"/>
      <c r="G137" s="62"/>
      <c r="H137" s="59"/>
      <c r="I137" s="38"/>
      <c r="J137" s="39"/>
      <c r="K137" s="40"/>
    </row>
    <row r="138" ht="20.25" customHeight="1">
      <c r="A138" s="51"/>
      <c r="B138" s="57"/>
      <c r="C138" s="57"/>
      <c r="D138" s="42"/>
      <c r="E138" s="63"/>
      <c r="F138" s="63"/>
      <c r="G138" s="60"/>
      <c r="H138" s="58"/>
      <c r="I138" s="46"/>
      <c r="J138" s="39"/>
      <c r="K138" s="40"/>
    </row>
    <row r="139" ht="20.25" customHeight="1">
      <c r="A139" s="51"/>
      <c r="B139" s="52"/>
      <c r="C139" s="52"/>
      <c r="D139" s="48"/>
      <c r="E139" s="61"/>
      <c r="F139" s="61"/>
      <c r="G139" s="62"/>
      <c r="H139" s="59"/>
      <c r="I139" s="38"/>
      <c r="J139" s="39"/>
      <c r="K139" s="40"/>
    </row>
    <row r="140" ht="20.25" customHeight="1">
      <c r="A140" s="51"/>
      <c r="B140" s="57"/>
      <c r="C140" s="57"/>
      <c r="D140" s="42"/>
      <c r="E140" s="63"/>
      <c r="F140" s="63"/>
      <c r="G140" s="60"/>
      <c r="H140" s="58"/>
      <c r="I140" s="46"/>
      <c r="J140" s="39"/>
      <c r="K140" s="40"/>
    </row>
    <row r="141" ht="20.25" customHeight="1">
      <c r="A141" s="51"/>
      <c r="B141" s="52"/>
      <c r="C141" s="52"/>
      <c r="D141" s="48"/>
      <c r="E141" s="68"/>
      <c r="F141" s="68"/>
      <c r="G141" s="62"/>
      <c r="H141" s="59"/>
      <c r="I141" s="38"/>
      <c r="J141" s="39"/>
      <c r="K141" s="40"/>
    </row>
    <row r="142" ht="20.25" customHeight="1">
      <c r="A142" s="51"/>
      <c r="B142" s="57"/>
      <c r="C142" s="57"/>
      <c r="D142" s="42"/>
      <c r="E142" s="63"/>
      <c r="F142" s="63"/>
      <c r="G142" s="60"/>
      <c r="H142" s="58"/>
      <c r="I142" s="46"/>
      <c r="J142" s="39"/>
      <c r="K142" s="40"/>
    </row>
    <row r="143" ht="20.25" customHeight="1">
      <c r="A143" s="53"/>
      <c r="B143" s="64"/>
      <c r="C143" s="64"/>
      <c r="D143" s="48"/>
      <c r="E143" s="61"/>
      <c r="F143" s="61"/>
      <c r="G143" s="62"/>
      <c r="H143" s="59"/>
      <c r="I143" s="38"/>
      <c r="J143" s="39"/>
      <c r="K143" s="40"/>
    </row>
    <row r="144" ht="20.25" customHeight="1">
      <c r="A144" s="51"/>
      <c r="B144" s="57"/>
      <c r="C144" s="57"/>
      <c r="D144" s="42"/>
      <c r="E144" s="63"/>
      <c r="F144" s="63"/>
      <c r="G144" s="60"/>
      <c r="H144" s="58"/>
      <c r="I144" s="46"/>
      <c r="J144" s="39"/>
      <c r="K144" s="40"/>
    </row>
    <row r="145" ht="20.25" customHeight="1">
      <c r="A145" s="51"/>
      <c r="B145" s="52"/>
      <c r="C145" s="52"/>
      <c r="D145" s="48"/>
      <c r="E145" s="68"/>
      <c r="F145" s="68"/>
      <c r="G145" s="62"/>
      <c r="H145" s="59"/>
      <c r="I145" s="38"/>
      <c r="J145" s="39"/>
      <c r="K145" s="40"/>
    </row>
    <row r="146" ht="20.25" customHeight="1">
      <c r="A146" s="51"/>
      <c r="B146" s="57"/>
      <c r="C146" s="57"/>
      <c r="D146" s="42"/>
      <c r="E146" s="63"/>
      <c r="F146" s="63"/>
      <c r="G146" s="60"/>
      <c r="H146" s="58"/>
      <c r="I146" s="46"/>
      <c r="J146" s="39"/>
      <c r="K146" s="40"/>
    </row>
    <row r="147" ht="20.25" customHeight="1">
      <c r="A147" s="51"/>
      <c r="B147" s="52"/>
      <c r="C147" s="52"/>
      <c r="D147" s="48"/>
      <c r="E147" s="61"/>
      <c r="F147" s="61"/>
      <c r="G147" s="62"/>
      <c r="H147" s="59"/>
      <c r="I147" s="38"/>
      <c r="J147" s="39"/>
      <c r="K147" s="40"/>
    </row>
    <row r="148" ht="20.25" customHeight="1">
      <c r="A148" s="51"/>
      <c r="B148" s="57"/>
      <c r="C148" s="57"/>
      <c r="D148" s="42"/>
      <c r="E148" s="63"/>
      <c r="F148" s="63"/>
      <c r="G148" s="60"/>
      <c r="H148" s="58"/>
      <c r="I148" s="46"/>
      <c r="J148" s="39"/>
      <c r="K148" s="40"/>
    </row>
    <row r="149" ht="20.25" customHeight="1">
      <c r="A149" s="51"/>
      <c r="B149" s="52"/>
      <c r="C149" s="52"/>
      <c r="D149" s="48"/>
      <c r="E149" s="61"/>
      <c r="F149" s="61"/>
      <c r="G149" s="62"/>
      <c r="H149" s="59"/>
      <c r="I149" s="38"/>
      <c r="J149" s="39"/>
      <c r="K149" s="40"/>
    </row>
    <row r="150" ht="20.25" customHeight="1">
      <c r="A150" s="51"/>
      <c r="B150" s="57"/>
      <c r="C150" s="57"/>
      <c r="D150" s="42"/>
      <c r="E150" s="63"/>
      <c r="F150" s="63"/>
      <c r="G150" s="60"/>
      <c r="H150" s="58"/>
      <c r="I150" s="46"/>
      <c r="J150" s="39"/>
      <c r="K150" s="40"/>
    </row>
    <row r="151" ht="20.25" customHeight="1">
      <c r="A151" s="51"/>
      <c r="B151" s="52"/>
      <c r="C151" s="52"/>
      <c r="D151" s="48"/>
      <c r="E151" s="61"/>
      <c r="F151" s="61"/>
      <c r="G151" s="62"/>
      <c r="H151" s="59"/>
      <c r="I151" s="38"/>
      <c r="J151" s="39"/>
      <c r="K151" s="40"/>
    </row>
    <row r="152" ht="20.25" customHeight="1">
      <c r="A152" s="51"/>
      <c r="B152" s="57"/>
      <c r="C152" s="57"/>
      <c r="D152" s="42"/>
      <c r="E152" s="63"/>
      <c r="F152" s="63"/>
      <c r="G152" s="60"/>
      <c r="H152" s="58"/>
      <c r="I152" s="46"/>
      <c r="J152" s="39"/>
      <c r="K152" s="40"/>
    </row>
    <row r="153" ht="20.25" customHeight="1">
      <c r="A153" s="51"/>
      <c r="B153" s="52"/>
      <c r="C153" s="52"/>
      <c r="D153" s="48"/>
      <c r="E153" s="61"/>
      <c r="F153" s="61"/>
      <c r="G153" s="62"/>
      <c r="H153" s="59"/>
      <c r="I153" s="38"/>
      <c r="J153" s="39"/>
      <c r="K153" s="40"/>
    </row>
    <row r="154" ht="20.25" customHeight="1">
      <c r="A154" s="51"/>
      <c r="B154" s="57"/>
      <c r="C154" s="57"/>
      <c r="D154" s="42"/>
      <c r="E154" s="63"/>
      <c r="F154" s="63"/>
      <c r="G154" s="60"/>
      <c r="H154" s="58"/>
      <c r="I154" s="46"/>
      <c r="J154" s="39"/>
      <c r="K154" s="40"/>
    </row>
    <row r="155" ht="20.25" customHeight="1">
      <c r="A155" s="51"/>
      <c r="B155" s="52"/>
      <c r="C155" s="52"/>
      <c r="D155" s="48"/>
      <c r="E155" s="61"/>
      <c r="F155" s="61"/>
      <c r="G155" s="62"/>
      <c r="H155" s="59"/>
      <c r="I155" s="38"/>
      <c r="J155" s="39"/>
      <c r="K155" s="40"/>
    </row>
    <row r="156" ht="20.25" customHeight="1">
      <c r="A156" s="51"/>
      <c r="B156" s="57"/>
      <c r="C156" s="57"/>
      <c r="D156" s="42"/>
      <c r="E156" s="63"/>
      <c r="F156" s="63"/>
      <c r="G156" s="60"/>
      <c r="H156" s="58"/>
      <c r="I156" s="46"/>
      <c r="J156" s="39"/>
      <c r="K156" s="40"/>
    </row>
    <row r="157" ht="20.25" customHeight="1">
      <c r="A157" s="51"/>
      <c r="B157" s="52"/>
      <c r="C157" s="52"/>
      <c r="D157" s="48"/>
      <c r="E157" s="61"/>
      <c r="F157" s="61"/>
      <c r="G157" s="62"/>
      <c r="H157" s="59"/>
      <c r="I157" s="38"/>
      <c r="J157" s="39"/>
      <c r="K157" s="40"/>
    </row>
    <row r="158" ht="20.25" customHeight="1">
      <c r="A158" s="51"/>
      <c r="B158" s="57"/>
      <c r="C158" s="57"/>
      <c r="D158" s="42"/>
      <c r="E158" s="63"/>
      <c r="F158" s="63"/>
      <c r="G158" s="60"/>
      <c r="H158" s="58"/>
      <c r="I158" s="46"/>
      <c r="J158" s="39"/>
      <c r="K158" s="40"/>
    </row>
    <row r="159" ht="20.25" customHeight="1">
      <c r="A159" s="51"/>
      <c r="B159" s="52"/>
      <c r="C159" s="52"/>
      <c r="D159" s="48"/>
      <c r="E159" s="61"/>
      <c r="F159" s="61"/>
      <c r="G159" s="62"/>
      <c r="H159" s="59"/>
      <c r="I159" s="38"/>
      <c r="J159" s="39"/>
      <c r="K159" s="40"/>
    </row>
    <row r="160" ht="20.25" customHeight="1">
      <c r="A160" s="51"/>
      <c r="B160" s="57"/>
      <c r="C160" s="57"/>
      <c r="D160" s="42"/>
      <c r="E160" s="63"/>
      <c r="F160" s="63"/>
      <c r="G160" s="60"/>
      <c r="H160" s="58"/>
      <c r="I160" s="46"/>
      <c r="J160" s="39"/>
      <c r="K160" s="40"/>
    </row>
    <row r="161" ht="20.25" customHeight="1">
      <c r="A161" s="51"/>
      <c r="B161" s="52"/>
      <c r="C161" s="52"/>
      <c r="D161" s="48"/>
      <c r="E161" s="61"/>
      <c r="F161" s="61"/>
      <c r="G161" s="62"/>
      <c r="H161" s="59"/>
      <c r="I161" s="38"/>
      <c r="J161" s="39"/>
      <c r="K161" s="40"/>
    </row>
    <row r="162" ht="20.25" customHeight="1">
      <c r="A162" s="51"/>
      <c r="B162" s="57"/>
      <c r="C162" s="57"/>
      <c r="D162" s="42"/>
      <c r="E162" s="63"/>
      <c r="F162" s="63"/>
      <c r="G162" s="60"/>
      <c r="H162" s="58"/>
      <c r="I162" s="46"/>
      <c r="J162" s="39"/>
      <c r="K162" s="40"/>
    </row>
    <row r="163" ht="20.25" customHeight="1">
      <c r="A163" s="51"/>
      <c r="B163" s="52"/>
      <c r="C163" s="52"/>
      <c r="D163" s="48"/>
      <c r="E163" s="61"/>
      <c r="F163" s="61"/>
      <c r="G163" s="62"/>
      <c r="H163" s="59"/>
      <c r="I163" s="38"/>
      <c r="J163" s="39"/>
      <c r="K163" s="40"/>
    </row>
    <row r="164" ht="20.25" customHeight="1">
      <c r="A164" s="51"/>
      <c r="B164" s="57"/>
      <c r="C164" s="57"/>
      <c r="D164" s="42"/>
      <c r="E164" s="63"/>
      <c r="F164" s="63"/>
      <c r="G164" s="60"/>
      <c r="H164" s="58"/>
      <c r="I164" s="46"/>
      <c r="J164" s="39"/>
      <c r="K164" s="40"/>
    </row>
    <row r="165" ht="20.25" customHeight="1">
      <c r="A165" s="51"/>
      <c r="B165" s="52"/>
      <c r="C165" s="52"/>
      <c r="D165" s="48"/>
      <c r="E165" s="61"/>
      <c r="F165" s="61"/>
      <c r="G165" s="62"/>
      <c r="H165" s="59"/>
      <c r="I165" s="38"/>
      <c r="J165" s="39"/>
      <c r="K165" s="40"/>
    </row>
    <row r="166" ht="20.25" customHeight="1">
      <c r="A166" s="51"/>
      <c r="B166" s="57"/>
      <c r="C166" s="57"/>
      <c r="D166" s="42"/>
      <c r="E166" s="63"/>
      <c r="F166" s="63"/>
      <c r="G166" s="60"/>
      <c r="H166" s="58"/>
      <c r="I166" s="46"/>
      <c r="J166" s="39"/>
      <c r="K166" s="40"/>
    </row>
    <row r="167" ht="20.25" customHeight="1">
      <c r="A167" s="51"/>
      <c r="B167" s="52"/>
      <c r="C167" s="52"/>
      <c r="D167" s="48"/>
      <c r="E167" s="61"/>
      <c r="F167" s="61"/>
      <c r="G167" s="62"/>
      <c r="H167" s="59"/>
      <c r="I167" s="38"/>
      <c r="J167" s="39"/>
      <c r="K167" s="40"/>
    </row>
    <row r="168" ht="20.25" customHeight="1">
      <c r="A168" s="51"/>
      <c r="B168" s="57"/>
      <c r="C168" s="57"/>
      <c r="D168" s="42"/>
      <c r="E168" s="63"/>
      <c r="F168" s="63"/>
      <c r="G168" s="60"/>
      <c r="H168" s="58"/>
      <c r="I168" s="46"/>
      <c r="J168" s="39"/>
      <c r="K168" s="40"/>
    </row>
    <row r="169" ht="20.25" customHeight="1">
      <c r="A169" s="51"/>
      <c r="B169" s="52"/>
      <c r="C169" s="52"/>
      <c r="D169" s="48"/>
      <c r="E169" s="61"/>
      <c r="F169" s="61"/>
      <c r="G169" s="62"/>
      <c r="H169" s="59"/>
      <c r="I169" s="38"/>
      <c r="J169" s="39"/>
      <c r="K169" s="40"/>
    </row>
    <row r="170" ht="20.25" customHeight="1">
      <c r="A170" s="51"/>
      <c r="B170" s="57"/>
      <c r="C170" s="57"/>
      <c r="D170" s="42"/>
      <c r="E170" s="63"/>
      <c r="F170" s="63"/>
      <c r="G170" s="60"/>
      <c r="H170" s="58"/>
      <c r="I170" s="46"/>
      <c r="J170" s="39"/>
      <c r="K170" s="40"/>
    </row>
    <row r="171" ht="20.25" customHeight="1">
      <c r="A171" s="51"/>
      <c r="B171" s="52"/>
      <c r="C171" s="52"/>
      <c r="D171" s="48"/>
      <c r="E171" s="61"/>
      <c r="F171" s="61"/>
      <c r="G171" s="62"/>
      <c r="H171" s="59"/>
      <c r="I171" s="38"/>
      <c r="J171" s="39"/>
      <c r="K171" s="40"/>
    </row>
    <row r="172" ht="20.25" customHeight="1">
      <c r="A172" s="51"/>
      <c r="B172" s="57"/>
      <c r="C172" s="57"/>
      <c r="D172" s="42"/>
      <c r="E172" s="63"/>
      <c r="F172" s="63"/>
      <c r="G172" s="60"/>
      <c r="H172" s="58"/>
      <c r="I172" s="46"/>
      <c r="J172" s="39"/>
      <c r="K172" s="40"/>
    </row>
    <row r="173" ht="20.25" customHeight="1">
      <c r="A173" s="51"/>
      <c r="B173" s="52"/>
      <c r="C173" s="52"/>
      <c r="D173" s="48"/>
      <c r="E173" s="61"/>
      <c r="F173" s="61"/>
      <c r="G173" s="62"/>
      <c r="H173" s="59"/>
      <c r="I173" s="38"/>
      <c r="J173" s="39"/>
      <c r="K173" s="40"/>
    </row>
    <row r="174" ht="20.25" customHeight="1">
      <c r="A174" s="51"/>
      <c r="B174" s="57"/>
      <c r="C174" s="57"/>
      <c r="D174" s="42"/>
      <c r="E174" s="63"/>
      <c r="F174" s="63"/>
      <c r="G174" s="60"/>
      <c r="H174" s="58"/>
      <c r="I174" s="46"/>
      <c r="J174" s="39"/>
      <c r="K174" s="40"/>
    </row>
    <row r="175" ht="20.25" customHeight="1">
      <c r="A175" s="51"/>
      <c r="B175" s="52"/>
      <c r="C175" s="52"/>
      <c r="D175" s="48"/>
      <c r="E175" s="61"/>
      <c r="F175" s="61"/>
      <c r="G175" s="62"/>
      <c r="H175" s="59"/>
      <c r="I175" s="38"/>
      <c r="J175" s="39"/>
      <c r="K175" s="40"/>
    </row>
    <row r="176" ht="20.25" customHeight="1">
      <c r="A176" s="51"/>
      <c r="B176" s="57"/>
      <c r="C176" s="57"/>
      <c r="D176" s="42"/>
      <c r="E176" s="63"/>
      <c r="F176" s="63"/>
      <c r="G176" s="60"/>
      <c r="H176" s="58"/>
      <c r="I176" s="46"/>
      <c r="J176" s="39"/>
      <c r="K176" s="40"/>
    </row>
    <row r="177" ht="20.25" customHeight="1">
      <c r="A177" s="51"/>
      <c r="B177" s="52"/>
      <c r="C177" s="52"/>
      <c r="D177" s="48"/>
      <c r="E177" s="61"/>
      <c r="F177" s="61"/>
      <c r="G177" s="62"/>
      <c r="H177" s="59"/>
      <c r="I177" s="38"/>
      <c r="J177" s="39"/>
      <c r="K177" s="40"/>
    </row>
    <row r="178" ht="20.25" customHeight="1">
      <c r="A178" s="51"/>
      <c r="B178" s="57"/>
      <c r="C178" s="57"/>
      <c r="D178" s="42"/>
      <c r="E178" s="63"/>
      <c r="F178" s="63"/>
      <c r="G178" s="60"/>
      <c r="H178" s="58"/>
      <c r="I178" s="46"/>
      <c r="J178" s="39"/>
      <c r="K178" s="40"/>
    </row>
    <row r="179" ht="20.25" customHeight="1">
      <c r="A179" s="51"/>
      <c r="B179" s="52"/>
      <c r="C179" s="52"/>
      <c r="D179" s="48"/>
      <c r="E179" s="61"/>
      <c r="F179" s="61"/>
      <c r="G179" s="62"/>
      <c r="H179" s="59"/>
      <c r="I179" s="38"/>
      <c r="J179" s="39"/>
      <c r="K179" s="40"/>
    </row>
    <row r="180" ht="20.25" customHeight="1">
      <c r="A180" s="51"/>
      <c r="B180" s="57"/>
      <c r="C180" s="57"/>
      <c r="D180" s="42"/>
      <c r="E180" s="63"/>
      <c r="F180" s="63"/>
      <c r="G180" s="60"/>
      <c r="H180" s="58"/>
      <c r="I180" s="46"/>
      <c r="J180" s="39"/>
      <c r="K180" s="40"/>
    </row>
    <row r="181" ht="20.25" customHeight="1">
      <c r="A181" s="51"/>
      <c r="B181" s="52"/>
      <c r="C181" s="52"/>
      <c r="D181" s="48"/>
      <c r="E181" s="61"/>
      <c r="F181" s="61"/>
      <c r="G181" s="62"/>
      <c r="H181" s="59"/>
      <c r="I181" s="38"/>
      <c r="J181" s="39"/>
      <c r="K181" s="40"/>
    </row>
    <row r="182" ht="20.25" customHeight="1">
      <c r="A182" s="51"/>
      <c r="B182" s="57"/>
      <c r="C182" s="57"/>
      <c r="D182" s="42"/>
      <c r="E182" s="63"/>
      <c r="F182" s="63"/>
      <c r="G182" s="60"/>
      <c r="H182" s="58"/>
      <c r="I182" s="46"/>
      <c r="J182" s="39"/>
      <c r="K182" s="40"/>
    </row>
    <row r="183" ht="20.25" customHeight="1">
      <c r="A183" s="51"/>
      <c r="B183" s="52"/>
      <c r="C183" s="52"/>
      <c r="D183" s="48"/>
      <c r="E183" s="61"/>
      <c r="F183" s="61"/>
      <c r="G183" s="62"/>
      <c r="H183" s="59"/>
      <c r="I183" s="38"/>
      <c r="J183" s="39"/>
      <c r="K183" s="40"/>
    </row>
    <row r="184" ht="20.25" customHeight="1">
      <c r="A184" s="51"/>
      <c r="B184" s="57"/>
      <c r="C184" s="57"/>
      <c r="D184" s="42"/>
      <c r="E184" s="63"/>
      <c r="F184" s="63"/>
      <c r="G184" s="60"/>
      <c r="H184" s="58"/>
      <c r="I184" s="46"/>
      <c r="J184" s="39"/>
      <c r="K184" s="40"/>
    </row>
    <row r="185" ht="20.25" customHeight="1">
      <c r="A185" s="51"/>
      <c r="B185" s="52"/>
      <c r="C185" s="52"/>
      <c r="D185" s="48"/>
      <c r="E185" s="61"/>
      <c r="F185" s="61"/>
      <c r="G185" s="62"/>
      <c r="H185" s="59"/>
      <c r="I185" s="38"/>
      <c r="J185" s="39"/>
      <c r="K185" s="40"/>
    </row>
    <row r="186" ht="20.25" customHeight="1">
      <c r="A186" s="51"/>
      <c r="B186" s="57"/>
      <c r="C186" s="57"/>
      <c r="D186" s="42"/>
      <c r="E186" s="63"/>
      <c r="F186" s="63"/>
      <c r="G186" s="60"/>
      <c r="H186" s="58"/>
      <c r="I186" s="46"/>
      <c r="J186" s="39"/>
      <c r="K186" s="40"/>
    </row>
    <row r="187" ht="20.25" customHeight="1">
      <c r="A187" s="51"/>
      <c r="B187" s="52"/>
      <c r="C187" s="52"/>
      <c r="D187" s="48"/>
      <c r="E187" s="61"/>
      <c r="F187" s="61"/>
      <c r="G187" s="62"/>
      <c r="H187" s="59"/>
      <c r="I187" s="38"/>
      <c r="J187" s="39"/>
      <c r="K187" s="40"/>
    </row>
    <row r="188" ht="20.25" customHeight="1">
      <c r="A188" s="51"/>
      <c r="B188" s="57"/>
      <c r="C188" s="57"/>
      <c r="D188" s="42"/>
      <c r="E188" s="63"/>
      <c r="F188" s="63"/>
      <c r="G188" s="60"/>
      <c r="H188" s="58"/>
      <c r="I188" s="46"/>
      <c r="J188" s="39"/>
      <c r="K188" s="40"/>
    </row>
    <row r="189" ht="20.25" customHeight="1">
      <c r="A189" s="51"/>
      <c r="B189" s="52"/>
      <c r="C189" s="52"/>
      <c r="D189" s="48"/>
      <c r="E189" s="61"/>
      <c r="F189" s="61"/>
      <c r="G189" s="62"/>
      <c r="H189" s="59"/>
      <c r="I189" s="38"/>
      <c r="J189" s="39"/>
      <c r="K189" s="40"/>
    </row>
    <row r="190" ht="20.25" customHeight="1">
      <c r="A190" s="51"/>
      <c r="B190" s="57"/>
      <c r="C190" s="57"/>
      <c r="D190" s="42"/>
      <c r="E190" s="63"/>
      <c r="F190" s="63"/>
      <c r="G190" s="60"/>
      <c r="H190" s="58"/>
      <c r="I190" s="46"/>
      <c r="J190" s="39"/>
      <c r="K190" s="40"/>
    </row>
    <row r="191" ht="20.25" customHeight="1">
      <c r="A191" s="51"/>
      <c r="B191" s="52"/>
      <c r="C191" s="52"/>
      <c r="D191" s="48"/>
      <c r="E191" s="61"/>
      <c r="F191" s="61"/>
      <c r="G191" s="62"/>
      <c r="H191" s="59"/>
      <c r="I191" s="38"/>
      <c r="J191" s="39"/>
      <c r="K191" s="40"/>
    </row>
    <row r="192" ht="20.25" customHeight="1">
      <c r="A192" s="51"/>
      <c r="B192" s="57"/>
      <c r="C192" s="57"/>
      <c r="D192" s="42"/>
      <c r="E192" s="63"/>
      <c r="F192" s="63"/>
      <c r="G192" s="60"/>
      <c r="H192" s="58"/>
      <c r="I192" s="46"/>
      <c r="J192" s="39"/>
      <c r="K192" s="40"/>
    </row>
    <row r="193" ht="20.25" customHeight="1">
      <c r="A193" s="51"/>
      <c r="B193" s="52"/>
      <c r="C193" s="52"/>
      <c r="D193" s="48"/>
      <c r="E193" s="61"/>
      <c r="F193" s="61"/>
      <c r="G193" s="62"/>
      <c r="H193" s="59"/>
      <c r="I193" s="38"/>
      <c r="J193" s="39"/>
      <c r="K193" s="40"/>
    </row>
    <row r="194" ht="20.25" customHeight="1">
      <c r="A194" s="51"/>
      <c r="B194" s="57"/>
      <c r="C194" s="57"/>
      <c r="D194" s="42"/>
      <c r="E194" s="63"/>
      <c r="F194" s="63"/>
      <c r="G194" s="60"/>
      <c r="H194" s="58"/>
      <c r="I194" s="46"/>
      <c r="J194" s="39"/>
      <c r="K194" s="40"/>
    </row>
    <row r="195" ht="20.25" customHeight="1">
      <c r="A195" s="51"/>
      <c r="B195" s="52"/>
      <c r="C195" s="52"/>
      <c r="D195" s="48"/>
      <c r="E195" s="61"/>
      <c r="F195" s="61"/>
      <c r="G195" s="62"/>
      <c r="H195" s="59"/>
      <c r="I195" s="38"/>
      <c r="J195" s="39"/>
      <c r="K195" s="40"/>
    </row>
    <row r="196" ht="20.25" customHeight="1">
      <c r="A196" s="51"/>
      <c r="B196" s="57"/>
      <c r="C196" s="57"/>
      <c r="D196" s="42"/>
      <c r="E196" s="63"/>
      <c r="F196" s="63"/>
      <c r="G196" s="60"/>
      <c r="H196" s="58"/>
      <c r="I196" s="46"/>
      <c r="J196" s="39"/>
      <c r="K196" s="40"/>
    </row>
    <row r="197" ht="20.25" customHeight="1">
      <c r="A197" s="51"/>
      <c r="B197" s="52"/>
      <c r="C197" s="52"/>
      <c r="D197" s="48"/>
      <c r="E197" s="61"/>
      <c r="F197" s="61"/>
      <c r="G197" s="62"/>
      <c r="H197" s="59"/>
      <c r="I197" s="38"/>
      <c r="J197" s="39"/>
      <c r="K197" s="40"/>
    </row>
    <row r="198" ht="20.25" customHeight="1">
      <c r="A198" s="51"/>
      <c r="B198" s="57"/>
      <c r="C198" s="57"/>
      <c r="D198" s="42"/>
      <c r="E198" s="63"/>
      <c r="F198" s="63"/>
      <c r="G198" s="60"/>
      <c r="H198" s="58"/>
      <c r="I198" s="46"/>
      <c r="J198" s="39"/>
      <c r="K198" s="40"/>
    </row>
    <row r="199" ht="20.25" customHeight="1">
      <c r="A199" s="51"/>
      <c r="B199" s="52"/>
      <c r="C199" s="52"/>
      <c r="D199" s="48"/>
      <c r="E199" s="61"/>
      <c r="F199" s="61"/>
      <c r="G199" s="62"/>
      <c r="H199" s="59"/>
      <c r="I199" s="38"/>
      <c r="J199" s="39"/>
      <c r="K199" s="40"/>
    </row>
    <row r="200" ht="20.25" customHeight="1">
      <c r="A200" s="51"/>
      <c r="B200" s="57"/>
      <c r="C200" s="57"/>
      <c r="D200" s="42"/>
      <c r="E200" s="63"/>
      <c r="F200" s="63"/>
      <c r="G200" s="60"/>
      <c r="H200" s="58"/>
      <c r="I200" s="46"/>
      <c r="J200" s="39"/>
      <c r="K200" s="40"/>
    </row>
    <row r="201" ht="20.25" customHeight="1">
      <c r="A201" s="51"/>
      <c r="B201" s="52"/>
      <c r="C201" s="52"/>
      <c r="D201" s="48"/>
      <c r="E201" s="61"/>
      <c r="F201" s="61"/>
      <c r="G201" s="62"/>
      <c r="H201" s="59"/>
      <c r="I201" s="38"/>
      <c r="J201" s="39"/>
      <c r="K201" s="40"/>
    </row>
    <row r="202" ht="20.25" customHeight="1">
      <c r="A202" s="51"/>
      <c r="B202" s="57"/>
      <c r="C202" s="57"/>
      <c r="D202" s="42"/>
      <c r="E202" s="63"/>
      <c r="F202" s="63"/>
      <c r="G202" s="60"/>
      <c r="H202" s="58"/>
      <c r="I202" s="46"/>
      <c r="J202" s="39"/>
      <c r="K202" s="40"/>
    </row>
    <row r="203" ht="20.25" customHeight="1">
      <c r="A203" s="51"/>
      <c r="B203" s="52"/>
      <c r="C203" s="52"/>
      <c r="D203" s="48"/>
      <c r="E203" s="61"/>
      <c r="F203" s="61"/>
      <c r="G203" s="62"/>
      <c r="H203" s="59"/>
      <c r="I203" s="38"/>
      <c r="J203" s="39"/>
      <c r="K203" s="40"/>
    </row>
    <row r="204" ht="20.25" customHeight="1">
      <c r="A204" s="51"/>
      <c r="B204" s="57"/>
      <c r="C204" s="57"/>
      <c r="D204" s="42"/>
      <c r="E204" s="63"/>
      <c r="F204" s="63"/>
      <c r="G204" s="60"/>
      <c r="H204" s="58"/>
      <c r="I204" s="46"/>
      <c r="J204" s="39"/>
      <c r="K204" s="40"/>
    </row>
    <row r="205" ht="20.25" customHeight="1">
      <c r="A205" s="51"/>
      <c r="B205" s="52"/>
      <c r="C205" s="52"/>
      <c r="D205" s="48"/>
      <c r="E205" s="61"/>
      <c r="F205" s="61"/>
      <c r="G205" s="62"/>
      <c r="H205" s="59"/>
      <c r="I205" s="38"/>
      <c r="J205" s="39"/>
      <c r="K205" s="40"/>
    </row>
    <row r="206" ht="20.25" customHeight="1">
      <c r="A206" s="51"/>
      <c r="B206" s="57"/>
      <c r="C206" s="57"/>
      <c r="D206" s="42"/>
      <c r="E206" s="63"/>
      <c r="F206" s="63"/>
      <c r="G206" s="60"/>
      <c r="H206" s="58"/>
      <c r="I206" s="46"/>
      <c r="J206" s="39"/>
      <c r="K206" s="40"/>
    </row>
    <row r="207" ht="20.25" customHeight="1">
      <c r="A207" s="51"/>
      <c r="B207" s="52"/>
      <c r="C207" s="52"/>
      <c r="D207" s="48"/>
      <c r="E207" s="61"/>
      <c r="F207" s="61"/>
      <c r="G207" s="62"/>
      <c r="H207" s="59"/>
      <c r="I207" s="38"/>
      <c r="J207" s="39"/>
      <c r="K207" s="40"/>
    </row>
    <row r="208" ht="20.25" customHeight="1">
      <c r="A208" s="51"/>
      <c r="B208" s="57"/>
      <c r="C208" s="57"/>
      <c r="D208" s="42"/>
      <c r="E208" s="63"/>
      <c r="F208" s="63"/>
      <c r="G208" s="60"/>
      <c r="H208" s="58"/>
      <c r="I208" s="46"/>
      <c r="J208" s="39"/>
      <c r="K208" s="40"/>
    </row>
    <row r="209" ht="20.25" customHeight="1">
      <c r="A209" s="51"/>
      <c r="B209" s="52"/>
      <c r="C209" s="52"/>
      <c r="D209" s="48"/>
      <c r="E209" s="61"/>
      <c r="F209" s="61"/>
      <c r="G209" s="62"/>
      <c r="H209" s="59"/>
      <c r="I209" s="38"/>
      <c r="J209" s="39"/>
      <c r="K209" s="40"/>
    </row>
    <row r="210" ht="20.25" customHeight="1">
      <c r="A210" s="51"/>
      <c r="B210" s="57"/>
      <c r="C210" s="57"/>
      <c r="D210" s="42"/>
      <c r="E210" s="63"/>
      <c r="F210" s="63"/>
      <c r="G210" s="60"/>
      <c r="H210" s="58"/>
      <c r="I210" s="46"/>
      <c r="J210" s="39"/>
      <c r="K210" s="40"/>
    </row>
    <row r="211" ht="20.25" customHeight="1">
      <c r="A211" s="51"/>
      <c r="B211" s="52"/>
      <c r="C211" s="52"/>
      <c r="D211" s="48"/>
      <c r="E211" s="61"/>
      <c r="F211" s="61"/>
      <c r="G211" s="62"/>
      <c r="H211" s="59"/>
      <c r="I211" s="38"/>
      <c r="J211" s="39"/>
      <c r="K211" s="40"/>
    </row>
    <row r="212" ht="20.25" customHeight="1">
      <c r="A212" s="51"/>
      <c r="B212" s="57"/>
      <c r="C212" s="57"/>
      <c r="D212" s="42"/>
      <c r="E212" s="63"/>
      <c r="F212" s="63"/>
      <c r="G212" s="60"/>
      <c r="H212" s="58"/>
      <c r="I212" s="46"/>
      <c r="J212" s="39"/>
      <c r="K212" s="40"/>
    </row>
    <row r="213" ht="20.25" customHeight="1">
      <c r="A213" s="51"/>
      <c r="B213" s="52"/>
      <c r="C213" s="52"/>
      <c r="D213" s="48"/>
      <c r="E213" s="61"/>
      <c r="F213" s="61"/>
      <c r="G213" s="62"/>
      <c r="H213" s="59"/>
      <c r="I213" s="38"/>
      <c r="J213" s="39"/>
      <c r="K213" s="40"/>
    </row>
    <row r="214" ht="20.25" customHeight="1">
      <c r="A214" s="51"/>
      <c r="B214" s="57"/>
      <c r="C214" s="57"/>
      <c r="D214" s="42"/>
      <c r="E214" s="63"/>
      <c r="F214" s="63"/>
      <c r="G214" s="60"/>
      <c r="H214" s="58"/>
      <c r="I214" s="46"/>
      <c r="J214" s="39"/>
      <c r="K214" s="40"/>
    </row>
    <row r="215" ht="20.25" customHeight="1">
      <c r="A215" s="51"/>
      <c r="B215" s="52"/>
      <c r="C215" s="52"/>
      <c r="D215" s="48"/>
      <c r="E215" s="61"/>
      <c r="F215" s="61"/>
      <c r="G215" s="62"/>
      <c r="H215" s="59"/>
      <c r="I215" s="38"/>
      <c r="J215" s="39"/>
      <c r="K215" s="40"/>
    </row>
    <row r="216" ht="20.25" customHeight="1">
      <c r="A216" s="51"/>
      <c r="B216" s="57"/>
      <c r="C216" s="57"/>
      <c r="D216" s="42"/>
      <c r="E216" s="63"/>
      <c r="F216" s="63"/>
      <c r="G216" s="60"/>
      <c r="H216" s="58"/>
      <c r="I216" s="46"/>
      <c r="J216" s="39"/>
      <c r="K216" s="40"/>
    </row>
    <row r="217" ht="20.25" customHeight="1">
      <c r="A217" s="51"/>
      <c r="B217" s="52"/>
      <c r="C217" s="52"/>
      <c r="D217" s="48"/>
      <c r="E217" s="61"/>
      <c r="F217" s="61"/>
      <c r="G217" s="62"/>
      <c r="H217" s="59"/>
      <c r="I217" s="38"/>
      <c r="J217" s="39"/>
      <c r="K217" s="40"/>
    </row>
    <row r="218" ht="20.25" customHeight="1">
      <c r="A218" s="51"/>
      <c r="B218" s="57"/>
      <c r="C218" s="57"/>
      <c r="D218" s="42"/>
      <c r="E218" s="63"/>
      <c r="F218" s="63"/>
      <c r="G218" s="60"/>
      <c r="H218" s="58"/>
      <c r="I218" s="46"/>
      <c r="J218" s="39"/>
      <c r="K218" s="40"/>
    </row>
    <row r="219" ht="20.25" customHeight="1">
      <c r="A219" s="51"/>
      <c r="B219" s="52"/>
      <c r="C219" s="52"/>
      <c r="D219" s="48"/>
      <c r="E219" s="61"/>
      <c r="F219" s="61"/>
      <c r="G219" s="62"/>
      <c r="H219" s="59"/>
      <c r="I219" s="38"/>
      <c r="J219" s="39"/>
      <c r="K219" s="40"/>
    </row>
    <row r="220" ht="20.25" customHeight="1">
      <c r="A220" s="51"/>
      <c r="B220" s="57"/>
      <c r="C220" s="57"/>
      <c r="D220" s="42"/>
      <c r="E220" s="63"/>
      <c r="F220" s="63"/>
      <c r="G220" s="60"/>
      <c r="H220" s="58"/>
      <c r="I220" s="46"/>
      <c r="J220" s="39"/>
      <c r="K220" s="40"/>
    </row>
    <row r="221" ht="20.25" customHeight="1">
      <c r="A221" s="51"/>
      <c r="B221" s="52"/>
      <c r="C221" s="52"/>
      <c r="D221" s="48"/>
      <c r="E221" s="61"/>
      <c r="F221" s="61"/>
      <c r="G221" s="62"/>
      <c r="H221" s="59"/>
      <c r="I221" s="38"/>
      <c r="J221" s="39"/>
      <c r="K221" s="40"/>
    </row>
    <row r="222" ht="20.25" customHeight="1">
      <c r="A222" s="51"/>
      <c r="B222" s="57"/>
      <c r="C222" s="57"/>
      <c r="D222" s="42"/>
      <c r="E222" s="63"/>
      <c r="F222" s="63"/>
      <c r="G222" s="60"/>
      <c r="H222" s="58"/>
      <c r="I222" s="46"/>
      <c r="J222" s="39"/>
      <c r="K222" s="40"/>
    </row>
    <row r="223" ht="20.25" customHeight="1">
      <c r="A223" s="51"/>
      <c r="B223" s="52"/>
      <c r="C223" s="52"/>
      <c r="D223" s="48"/>
      <c r="E223" s="61"/>
      <c r="F223" s="61"/>
      <c r="G223" s="62"/>
      <c r="H223" s="59"/>
      <c r="I223" s="38"/>
      <c r="J223" s="39"/>
      <c r="K223" s="40"/>
    </row>
    <row r="224" ht="20.25" customHeight="1">
      <c r="A224" s="51"/>
      <c r="B224" s="57"/>
      <c r="C224" s="57"/>
      <c r="D224" s="42"/>
      <c r="E224" s="63"/>
      <c r="F224" s="63"/>
      <c r="G224" s="60"/>
      <c r="H224" s="58"/>
      <c r="I224" s="46"/>
      <c r="J224" s="39"/>
      <c r="K224" s="40"/>
    </row>
    <row r="225" ht="20.25" customHeight="1">
      <c r="A225" s="51"/>
      <c r="B225" s="52"/>
      <c r="C225" s="52"/>
      <c r="D225" s="48"/>
      <c r="E225" s="61"/>
      <c r="F225" s="61"/>
      <c r="G225" s="62"/>
      <c r="H225" s="59"/>
      <c r="I225" s="38"/>
      <c r="J225" s="39"/>
      <c r="K225" s="40"/>
    </row>
    <row r="226" ht="20.25" customHeight="1">
      <c r="A226" s="51"/>
      <c r="B226" s="57"/>
      <c r="C226" s="57"/>
      <c r="D226" s="42"/>
      <c r="E226" s="63"/>
      <c r="F226" s="63"/>
      <c r="G226" s="60"/>
      <c r="H226" s="58"/>
      <c r="I226" s="46"/>
      <c r="J226" s="39"/>
      <c r="K226" s="40"/>
    </row>
    <row r="227" ht="20.25" customHeight="1">
      <c r="A227" s="51"/>
      <c r="B227" s="52"/>
      <c r="C227" s="52"/>
      <c r="D227" s="48"/>
      <c r="E227" s="61"/>
      <c r="F227" s="61"/>
      <c r="G227" s="62"/>
      <c r="H227" s="59"/>
      <c r="I227" s="38"/>
      <c r="J227" s="39"/>
      <c r="K227" s="40"/>
    </row>
    <row r="228" ht="20.25" customHeight="1">
      <c r="A228" s="51"/>
      <c r="B228" s="57"/>
      <c r="C228" s="57"/>
      <c r="D228" s="42"/>
      <c r="E228" s="63"/>
      <c r="F228" s="63"/>
      <c r="G228" s="60"/>
      <c r="H228" s="58"/>
      <c r="I228" s="46"/>
      <c r="J228" s="39"/>
      <c r="K228" s="40"/>
    </row>
    <row r="229" ht="20.25" customHeight="1">
      <c r="A229" s="51"/>
      <c r="B229" s="52"/>
      <c r="C229" s="52"/>
      <c r="D229" s="48"/>
      <c r="E229" s="61"/>
      <c r="F229" s="61"/>
      <c r="G229" s="62"/>
      <c r="H229" s="59"/>
      <c r="I229" s="38"/>
      <c r="J229" s="39"/>
      <c r="K229" s="40"/>
    </row>
    <row r="230" ht="20.25" customHeight="1">
      <c r="A230" s="51"/>
      <c r="B230" s="57"/>
      <c r="C230" s="57"/>
      <c r="D230" s="42"/>
      <c r="E230" s="63"/>
      <c r="F230" s="63"/>
      <c r="G230" s="60"/>
      <c r="H230" s="58"/>
      <c r="I230" s="46"/>
      <c r="J230" s="39"/>
      <c r="K230" s="40"/>
    </row>
    <row r="231" ht="20.25" customHeight="1">
      <c r="A231" s="51"/>
      <c r="B231" s="52"/>
      <c r="C231" s="52"/>
      <c r="D231" s="48"/>
      <c r="E231" s="61"/>
      <c r="F231" s="61"/>
      <c r="G231" s="62"/>
      <c r="H231" s="59"/>
      <c r="I231" s="38"/>
      <c r="J231" s="39"/>
      <c r="K231" s="40"/>
    </row>
    <row r="232" ht="20.25" customHeight="1">
      <c r="A232" s="51"/>
      <c r="B232" s="57"/>
      <c r="C232" s="57"/>
      <c r="D232" s="42"/>
      <c r="E232" s="63"/>
      <c r="F232" s="63"/>
      <c r="G232" s="60"/>
      <c r="H232" s="58"/>
      <c r="I232" s="46"/>
      <c r="J232" s="39"/>
      <c r="K232" s="40"/>
    </row>
    <row r="233" ht="20.25" customHeight="1">
      <c r="A233" s="51"/>
      <c r="B233" s="52"/>
      <c r="C233" s="52"/>
      <c r="D233" s="48"/>
      <c r="E233" s="61"/>
      <c r="F233" s="61"/>
      <c r="G233" s="62"/>
      <c r="H233" s="59"/>
      <c r="I233" s="38"/>
      <c r="J233" s="39"/>
      <c r="K233" s="40"/>
    </row>
    <row r="234" ht="20.25" customHeight="1">
      <c r="A234" s="51"/>
      <c r="B234" s="57"/>
      <c r="C234" s="57"/>
      <c r="D234" s="42"/>
      <c r="E234" s="63"/>
      <c r="F234" s="63"/>
      <c r="G234" s="60"/>
      <c r="H234" s="58"/>
      <c r="I234" s="46"/>
      <c r="J234" s="39"/>
      <c r="K234" s="40"/>
    </row>
    <row r="235" ht="20.25" customHeight="1">
      <c r="A235" s="51"/>
      <c r="B235" s="52"/>
      <c r="C235" s="52"/>
      <c r="D235" s="48"/>
      <c r="E235" s="61"/>
      <c r="F235" s="61"/>
      <c r="G235" s="62"/>
      <c r="H235" s="59"/>
      <c r="I235" s="38"/>
      <c r="J235" s="69"/>
      <c r="K235" s="70"/>
    </row>
    <row r="236" ht="20.25" customHeight="1">
      <c r="A236" s="51"/>
      <c r="B236" s="52"/>
      <c r="C236" s="52"/>
      <c r="D236" s="48"/>
      <c r="E236" s="61"/>
      <c r="F236" s="61"/>
      <c r="G236" s="62"/>
      <c r="H236" s="59"/>
      <c r="I236" s="59"/>
      <c r="J236" s="59"/>
      <c r="K236" s="59"/>
    </row>
    <row r="237" ht="20.25" customHeight="1">
      <c r="A237" s="51"/>
      <c r="B237" s="57"/>
      <c r="C237" s="57"/>
      <c r="D237" s="42"/>
      <c r="E237" s="63"/>
      <c r="F237" s="63"/>
      <c r="G237" s="60"/>
      <c r="H237" s="58"/>
      <c r="I237" s="46"/>
      <c r="J237" s="71"/>
      <c r="K237" s="72"/>
    </row>
    <row r="238" ht="20.25" customHeight="1">
      <c r="A238" s="51"/>
      <c r="B238" s="52"/>
      <c r="C238" s="52"/>
      <c r="D238" s="48"/>
      <c r="E238" s="61"/>
      <c r="F238" s="61"/>
      <c r="G238" s="62"/>
      <c r="H238" s="59"/>
      <c r="I238" s="38"/>
      <c r="J238" s="69"/>
      <c r="K238" s="70"/>
    </row>
    <row r="239" ht="20.25" customHeight="1">
      <c r="A239" s="51"/>
      <c r="B239" s="57"/>
      <c r="C239" s="57"/>
      <c r="D239" s="42"/>
      <c r="E239" s="63"/>
      <c r="F239" s="63"/>
      <c r="G239" s="60"/>
      <c r="H239" s="58"/>
      <c r="I239" s="46"/>
      <c r="J239" s="71"/>
      <c r="K239" s="72"/>
    </row>
    <row r="240" ht="20.25" customHeight="1">
      <c r="A240" s="51"/>
      <c r="B240" s="52"/>
      <c r="C240" s="52"/>
      <c r="D240" s="48"/>
      <c r="E240" s="61"/>
      <c r="F240" s="61"/>
      <c r="G240" s="62"/>
      <c r="H240" s="59"/>
      <c r="I240" s="38"/>
      <c r="J240" s="69"/>
      <c r="K240" s="70"/>
    </row>
    <row r="241" ht="20.25" customHeight="1">
      <c r="A241" s="51"/>
      <c r="B241" s="57"/>
      <c r="C241" s="57"/>
      <c r="D241" s="42"/>
      <c r="E241" s="63"/>
      <c r="F241" s="63"/>
      <c r="G241" s="60"/>
      <c r="H241" s="58"/>
      <c r="I241" s="46"/>
      <c r="J241" s="71"/>
      <c r="K241" s="72"/>
    </row>
    <row r="242" ht="20.25" customHeight="1">
      <c r="A242" s="51"/>
      <c r="B242" s="52"/>
      <c r="C242" s="52"/>
      <c r="D242" s="48"/>
      <c r="E242" s="61"/>
      <c r="F242" s="61"/>
      <c r="G242" s="62"/>
      <c r="H242" s="59"/>
      <c r="I242" s="38"/>
      <c r="J242" s="69"/>
      <c r="K242" s="70"/>
    </row>
    <row r="243" ht="20.25" customHeight="1">
      <c r="A243" s="51"/>
      <c r="B243" s="57"/>
      <c r="C243" s="57"/>
      <c r="D243" s="42"/>
      <c r="E243" s="63"/>
      <c r="F243" s="63"/>
      <c r="G243" s="60"/>
      <c r="H243" s="58"/>
      <c r="I243" s="46"/>
      <c r="J243" s="71"/>
      <c r="K243" s="72"/>
    </row>
    <row r="244" ht="20.25" customHeight="1">
      <c r="A244" s="51"/>
      <c r="B244" s="52"/>
      <c r="C244" s="52"/>
      <c r="D244" s="48"/>
      <c r="E244" s="61"/>
      <c r="F244" s="61"/>
      <c r="G244" s="62"/>
      <c r="H244" s="59"/>
      <c r="I244" s="38"/>
      <c r="J244" s="69"/>
      <c r="K244" s="70"/>
    </row>
    <row r="245" ht="20.25" customHeight="1">
      <c r="A245" s="51"/>
      <c r="B245" s="57"/>
      <c r="C245" s="57"/>
      <c r="D245" s="42"/>
      <c r="E245" s="63"/>
      <c r="F245" s="63"/>
      <c r="G245" s="60"/>
      <c r="H245" s="58"/>
      <c r="I245" s="46"/>
      <c r="J245" s="71"/>
      <c r="K245" s="72"/>
    </row>
    <row r="246" ht="20.25" customHeight="1">
      <c r="A246" s="51"/>
      <c r="B246" s="52"/>
      <c r="C246" s="52"/>
      <c r="D246" s="48"/>
      <c r="E246" s="61"/>
      <c r="F246" s="61"/>
      <c r="G246" s="62"/>
      <c r="H246" s="59"/>
      <c r="I246" s="38"/>
      <c r="J246" s="69"/>
      <c r="K246" s="70"/>
    </row>
    <row r="247" ht="20.25" customHeight="1">
      <c r="A247" s="51"/>
      <c r="B247" s="57"/>
      <c r="C247" s="57"/>
      <c r="D247" s="42"/>
      <c r="E247" s="63"/>
      <c r="F247" s="63"/>
      <c r="G247" s="60"/>
      <c r="H247" s="58"/>
      <c r="I247" s="46"/>
      <c r="J247" s="71"/>
      <c r="K247" s="72"/>
    </row>
    <row r="248" ht="20.25" customHeight="1">
      <c r="A248" s="51"/>
      <c r="B248" s="52"/>
      <c r="C248" s="52"/>
      <c r="D248" s="48"/>
      <c r="E248" s="61"/>
      <c r="F248" s="61"/>
      <c r="G248" s="62"/>
      <c r="H248" s="59"/>
      <c r="I248" s="38"/>
      <c r="J248" s="69"/>
      <c r="K248" s="70"/>
    </row>
    <row r="249" ht="20.25" customHeight="1">
      <c r="A249" s="51"/>
      <c r="B249" s="57"/>
      <c r="C249" s="57"/>
      <c r="D249" s="42"/>
      <c r="E249" s="63"/>
      <c r="F249" s="63"/>
      <c r="G249" s="60"/>
      <c r="H249" s="58"/>
      <c r="I249" s="46"/>
      <c r="J249" s="71"/>
      <c r="K249" s="72"/>
    </row>
    <row r="250" ht="20.25" customHeight="1">
      <c r="A250" s="51"/>
      <c r="B250" s="52"/>
      <c r="C250" s="52"/>
      <c r="D250" s="48"/>
      <c r="E250" s="61"/>
      <c r="F250" s="61"/>
      <c r="G250" s="62"/>
      <c r="H250" s="59"/>
      <c r="I250" s="38"/>
      <c r="J250" s="69"/>
      <c r="K250" s="70"/>
    </row>
    <row r="251" ht="20.25" customHeight="1">
      <c r="A251" s="51"/>
      <c r="B251" s="57"/>
      <c r="C251" s="57"/>
      <c r="D251" s="42"/>
      <c r="E251" s="63"/>
      <c r="F251" s="63"/>
      <c r="G251" s="60"/>
      <c r="H251" s="58"/>
      <c r="I251" s="46"/>
      <c r="J251" s="71"/>
      <c r="K251" s="72"/>
    </row>
    <row r="252" ht="20.25" customHeight="1">
      <c r="A252" s="51"/>
      <c r="B252" s="52"/>
      <c r="C252" s="52"/>
      <c r="D252" s="48"/>
      <c r="E252" s="61"/>
      <c r="F252" s="61"/>
      <c r="G252" s="62"/>
      <c r="H252" s="59"/>
      <c r="I252" s="38"/>
      <c r="J252" s="69"/>
      <c r="K252" s="70"/>
    </row>
    <row r="253" ht="20.25" customHeight="1">
      <c r="A253" s="51"/>
      <c r="B253" s="57"/>
      <c r="C253" s="57"/>
      <c r="D253" s="42"/>
      <c r="E253" s="63"/>
      <c r="F253" s="63"/>
      <c r="G253" s="60"/>
      <c r="H253" s="58"/>
      <c r="I253" s="46"/>
      <c r="J253" s="71"/>
      <c r="K253" s="72"/>
    </row>
    <row r="254" ht="20.25" customHeight="1">
      <c r="A254" s="51"/>
      <c r="B254" s="52"/>
      <c r="C254" s="52"/>
      <c r="D254" s="48"/>
      <c r="E254" s="61"/>
      <c r="F254" s="61"/>
      <c r="G254" s="62"/>
      <c r="H254" s="59"/>
      <c r="I254" s="38"/>
      <c r="J254" s="69"/>
      <c r="K254" s="70"/>
    </row>
    <row r="255" ht="20.25" customHeight="1">
      <c r="A255" s="51"/>
      <c r="B255" s="57"/>
      <c r="C255" s="57"/>
      <c r="D255" s="42"/>
      <c r="E255" s="63"/>
      <c r="F255" s="63"/>
      <c r="G255" s="60"/>
      <c r="H255" s="58"/>
      <c r="I255" s="46"/>
      <c r="J255" s="71"/>
      <c r="K255" s="72"/>
    </row>
    <row r="256" ht="20.25" customHeight="1">
      <c r="A256" s="51"/>
      <c r="B256" s="52"/>
      <c r="C256" s="52"/>
      <c r="D256" s="48"/>
      <c r="E256" s="61"/>
      <c r="F256" s="61"/>
      <c r="G256" s="62"/>
      <c r="H256" s="59"/>
      <c r="I256" s="38"/>
      <c r="J256" s="69"/>
      <c r="K256" s="70"/>
    </row>
    <row r="257" ht="20.25" customHeight="1">
      <c r="A257" s="51"/>
      <c r="B257" s="57"/>
      <c r="C257" s="57"/>
      <c r="D257" s="42"/>
      <c r="E257" s="63"/>
      <c r="F257" s="63"/>
      <c r="G257" s="60"/>
      <c r="H257" s="58"/>
      <c r="I257" s="46"/>
      <c r="J257" s="71"/>
      <c r="K257" s="72"/>
    </row>
    <row r="258" ht="20.25" customHeight="1">
      <c r="A258" s="51"/>
      <c r="B258" s="52"/>
      <c r="C258" s="52"/>
      <c r="D258" s="48"/>
      <c r="E258" s="61"/>
      <c r="F258" s="61"/>
      <c r="G258" s="62"/>
      <c r="H258" s="59"/>
      <c r="I258" s="38"/>
      <c r="J258" s="69"/>
      <c r="K258" s="70"/>
    </row>
    <row r="259" ht="20.25" customHeight="1">
      <c r="A259" s="51"/>
      <c r="B259" s="57"/>
      <c r="C259" s="57"/>
      <c r="D259" s="42"/>
      <c r="E259" s="63"/>
      <c r="F259" s="63"/>
      <c r="G259" s="60"/>
      <c r="H259" s="58"/>
      <c r="I259" s="46"/>
      <c r="J259" s="71"/>
      <c r="K259" s="72"/>
    </row>
    <row r="260" ht="20.25" customHeight="1">
      <c r="A260" s="51"/>
      <c r="B260" s="52"/>
      <c r="C260" s="52"/>
      <c r="D260" s="48"/>
      <c r="E260" s="61"/>
      <c r="F260" s="61"/>
      <c r="G260" s="62"/>
      <c r="H260" s="59"/>
      <c r="I260" s="38"/>
      <c r="J260" s="69"/>
      <c r="K260" s="70"/>
    </row>
    <row r="261" ht="20.25" customHeight="1">
      <c r="A261" s="51"/>
      <c r="B261" s="57"/>
      <c r="C261" s="57"/>
      <c r="D261" s="42"/>
      <c r="E261" s="63"/>
      <c r="F261" s="63"/>
      <c r="G261" s="60"/>
      <c r="H261" s="58"/>
      <c r="I261" s="46"/>
      <c r="J261" s="71"/>
      <c r="K261" s="72"/>
    </row>
    <row r="262" ht="20.25" customHeight="1">
      <c r="A262" s="51"/>
      <c r="B262" s="52"/>
      <c r="C262" s="52"/>
      <c r="D262" s="48"/>
      <c r="E262" s="61"/>
      <c r="F262" s="61"/>
      <c r="G262" s="62"/>
      <c r="H262" s="59"/>
      <c r="I262" s="38"/>
      <c r="J262" s="69"/>
      <c r="K262" s="70"/>
    </row>
    <row r="263" ht="20.25" customHeight="1">
      <c r="A263" s="51"/>
      <c r="B263" s="57"/>
      <c r="C263" s="57"/>
      <c r="D263" s="42"/>
      <c r="E263" s="63"/>
      <c r="F263" s="63"/>
      <c r="G263" s="60"/>
      <c r="H263" s="58"/>
      <c r="I263" s="46"/>
      <c r="J263" s="71"/>
      <c r="K263" s="72"/>
    </row>
    <row r="264" ht="20.25" customHeight="1">
      <c r="A264" s="51"/>
      <c r="B264" s="52"/>
      <c r="C264" s="52"/>
      <c r="D264" s="48"/>
      <c r="E264" s="61"/>
      <c r="F264" s="61"/>
      <c r="G264" s="62"/>
      <c r="H264" s="59"/>
      <c r="I264" s="38"/>
      <c r="J264" s="69"/>
      <c r="K264" s="70"/>
    </row>
    <row r="265" ht="20.25" customHeight="1">
      <c r="A265" s="51"/>
      <c r="B265" s="57"/>
      <c r="C265" s="57"/>
      <c r="D265" s="42"/>
      <c r="E265" s="63"/>
      <c r="F265" s="63"/>
      <c r="G265" s="60"/>
      <c r="H265" s="58"/>
      <c r="I265" s="46"/>
      <c r="J265" s="71"/>
      <c r="K265" s="72"/>
    </row>
    <row r="266" ht="20.25" customHeight="1">
      <c r="A266" s="51"/>
      <c r="B266" s="52"/>
      <c r="C266" s="52"/>
      <c r="D266" s="48"/>
      <c r="E266" s="61"/>
      <c r="F266" s="61"/>
      <c r="G266" s="62"/>
      <c r="H266" s="59"/>
      <c r="I266" s="38"/>
      <c r="J266" s="69"/>
      <c r="K266" s="70"/>
    </row>
    <row r="267" ht="20.25" customHeight="1">
      <c r="A267" s="51"/>
      <c r="B267" s="57"/>
      <c r="C267" s="57"/>
      <c r="D267" s="42"/>
      <c r="E267" s="63"/>
      <c r="F267" s="63"/>
      <c r="G267" s="60"/>
      <c r="H267" s="58"/>
      <c r="I267" s="46"/>
      <c r="J267" s="71"/>
      <c r="K267" s="72"/>
    </row>
    <row r="268" ht="20.25" customHeight="1">
      <c r="A268" s="51"/>
      <c r="B268" s="52"/>
      <c r="C268" s="52"/>
      <c r="D268" s="48"/>
      <c r="E268" s="61"/>
      <c r="F268" s="61"/>
      <c r="G268" s="62"/>
      <c r="H268" s="59"/>
      <c r="I268" s="38"/>
      <c r="J268" s="69"/>
      <c r="K268" s="70"/>
    </row>
    <row r="269" ht="20.25" customHeight="1">
      <c r="A269" s="51"/>
      <c r="B269" s="57"/>
      <c r="C269" s="57"/>
      <c r="D269" s="42"/>
      <c r="E269" s="63"/>
      <c r="F269" s="63"/>
      <c r="G269" s="60"/>
      <c r="H269" s="58"/>
      <c r="I269" s="46"/>
      <c r="J269" s="71"/>
      <c r="K269" s="72"/>
    </row>
    <row r="270" ht="20.25" customHeight="1">
      <c r="A270" s="51"/>
      <c r="B270" s="52"/>
      <c r="C270" s="52"/>
      <c r="D270" s="48"/>
      <c r="E270" s="61"/>
      <c r="F270" s="61"/>
      <c r="G270" s="62"/>
      <c r="H270" s="59"/>
      <c r="I270" s="38"/>
      <c r="J270" s="69"/>
      <c r="K270" s="70"/>
    </row>
    <row r="271" ht="20.25" customHeight="1">
      <c r="A271" s="51"/>
      <c r="B271" s="57"/>
      <c r="C271" s="57"/>
      <c r="D271" s="42"/>
      <c r="E271" s="63"/>
      <c r="F271" s="63"/>
      <c r="G271" s="60"/>
      <c r="H271" s="58"/>
      <c r="I271" s="46"/>
      <c r="J271" s="71"/>
      <c r="K271" s="72"/>
    </row>
    <row r="272" ht="20.25" customHeight="1">
      <c r="A272" s="51"/>
      <c r="B272" s="52"/>
      <c r="C272" s="52"/>
      <c r="D272" s="48"/>
      <c r="E272" s="61"/>
      <c r="F272" s="61"/>
      <c r="G272" s="62"/>
      <c r="H272" s="59"/>
      <c r="I272" s="38"/>
      <c r="J272" s="69"/>
      <c r="K272" s="70"/>
    </row>
    <row r="273" ht="20.25" customHeight="1">
      <c r="A273" s="51"/>
      <c r="B273" s="57"/>
      <c r="C273" s="57"/>
      <c r="D273" s="42"/>
      <c r="E273" s="63"/>
      <c r="F273" s="63"/>
      <c r="G273" s="60"/>
      <c r="H273" s="58"/>
      <c r="I273" s="46"/>
      <c r="J273" s="71"/>
      <c r="K273" s="72"/>
    </row>
    <row r="274" ht="20.25" customHeight="1">
      <c r="A274" s="51"/>
      <c r="B274" s="52"/>
      <c r="C274" s="52"/>
      <c r="D274" s="48"/>
      <c r="E274" s="61"/>
      <c r="F274" s="61"/>
      <c r="G274" s="62"/>
      <c r="H274" s="59"/>
      <c r="I274" s="38"/>
      <c r="J274" s="69"/>
      <c r="K274" s="70"/>
    </row>
    <row r="275" ht="20.25" customHeight="1">
      <c r="A275" s="51"/>
      <c r="B275" s="57"/>
      <c r="C275" s="57"/>
      <c r="D275" s="42"/>
      <c r="E275" s="63"/>
      <c r="F275" s="63"/>
      <c r="G275" s="60"/>
      <c r="H275" s="58"/>
      <c r="I275" s="46"/>
      <c r="J275" s="71"/>
      <c r="K275" s="72"/>
    </row>
    <row r="276" ht="20.25" customHeight="1">
      <c r="A276" s="51"/>
      <c r="B276" s="52"/>
      <c r="C276" s="52"/>
      <c r="D276" s="48"/>
      <c r="E276" s="61"/>
      <c r="F276" s="61"/>
      <c r="G276" s="62"/>
      <c r="H276" s="59"/>
      <c r="I276" s="38"/>
      <c r="J276" s="69"/>
      <c r="K276" s="70"/>
    </row>
    <row r="277" ht="20.25" customHeight="1">
      <c r="A277" s="51"/>
      <c r="B277" s="57"/>
      <c r="C277" s="57"/>
      <c r="D277" s="42"/>
      <c r="E277" s="63"/>
      <c r="F277" s="63"/>
      <c r="G277" s="60"/>
      <c r="H277" s="58"/>
      <c r="I277" s="46"/>
      <c r="J277" s="71"/>
      <c r="K277" s="72"/>
    </row>
    <row r="278" ht="20.25" customHeight="1">
      <c r="A278" s="51"/>
      <c r="B278" s="52"/>
      <c r="C278" s="52"/>
      <c r="D278" s="48"/>
      <c r="E278" s="61"/>
      <c r="F278" s="61"/>
      <c r="G278" s="62"/>
      <c r="H278" s="59"/>
      <c r="I278" s="38"/>
      <c r="J278" s="69"/>
      <c r="K278" s="70"/>
    </row>
    <row r="279" ht="20.25" customHeight="1">
      <c r="A279" s="51"/>
      <c r="B279" s="57"/>
      <c r="C279" s="57"/>
      <c r="D279" s="42"/>
      <c r="E279" s="63"/>
      <c r="F279" s="63"/>
      <c r="G279" s="60"/>
      <c r="H279" s="58"/>
      <c r="I279" s="46"/>
      <c r="J279" s="71"/>
      <c r="K279" s="72"/>
    </row>
    <row r="280" ht="20.25" customHeight="1">
      <c r="A280" s="51"/>
      <c r="B280" s="52"/>
      <c r="C280" s="52"/>
      <c r="D280" s="48"/>
      <c r="E280" s="61"/>
      <c r="F280" s="61"/>
      <c r="G280" s="62"/>
      <c r="H280" s="59"/>
      <c r="I280" s="38"/>
      <c r="J280" s="69"/>
      <c r="K280" s="70"/>
    </row>
    <row r="281" ht="20.25" customHeight="1">
      <c r="A281" s="51"/>
      <c r="B281" s="57"/>
      <c r="C281" s="57"/>
      <c r="D281" s="42"/>
      <c r="E281" s="63"/>
      <c r="F281" s="63"/>
      <c r="G281" s="60"/>
      <c r="H281" s="58"/>
      <c r="I281" s="46"/>
      <c r="J281" s="71"/>
      <c r="K281" s="72"/>
    </row>
    <row r="282" ht="20.25" customHeight="1">
      <c r="A282" s="51"/>
      <c r="B282" s="52"/>
      <c r="C282" s="52"/>
      <c r="D282" s="48"/>
      <c r="E282" s="61"/>
      <c r="F282" s="61"/>
      <c r="G282" s="62"/>
      <c r="H282" s="59"/>
      <c r="I282" s="38"/>
      <c r="J282" s="69"/>
      <c r="K282" s="70"/>
    </row>
    <row r="283" ht="20.25" customHeight="1">
      <c r="A283" s="51"/>
      <c r="B283" s="57"/>
      <c r="C283" s="57"/>
      <c r="D283" s="42"/>
      <c r="E283" s="63"/>
      <c r="F283" s="63"/>
      <c r="G283" s="60"/>
      <c r="H283" s="58"/>
      <c r="I283" s="46"/>
      <c r="J283" s="71"/>
      <c r="K283" s="72"/>
    </row>
    <row r="284" ht="20.25" customHeight="1">
      <c r="A284" s="51"/>
      <c r="B284" s="52"/>
      <c r="C284" s="52"/>
      <c r="D284" s="48"/>
      <c r="E284" s="61"/>
      <c r="F284" s="61"/>
      <c r="G284" s="62"/>
      <c r="H284" s="59"/>
      <c r="I284" s="38"/>
      <c r="J284" s="69"/>
      <c r="K284" s="70"/>
    </row>
    <row r="285" ht="20.25" customHeight="1">
      <c r="A285" s="51"/>
      <c r="B285" s="57"/>
      <c r="C285" s="57"/>
      <c r="D285" s="42"/>
      <c r="E285" s="63"/>
      <c r="F285" s="63"/>
      <c r="G285" s="60"/>
      <c r="H285" s="58"/>
      <c r="I285" s="46"/>
      <c r="J285" s="71"/>
      <c r="K285" s="72"/>
    </row>
    <row r="286" ht="20.25" customHeight="1">
      <c r="A286" s="51"/>
      <c r="B286" s="52"/>
      <c r="C286" s="52"/>
      <c r="D286" s="48"/>
      <c r="E286" s="61"/>
      <c r="F286" s="61"/>
      <c r="G286" s="62"/>
      <c r="H286" s="59"/>
      <c r="I286" s="38"/>
      <c r="J286" s="69"/>
      <c r="K286" s="70"/>
    </row>
    <row r="287" ht="20.25" customHeight="1">
      <c r="A287" s="51"/>
      <c r="B287" s="57"/>
      <c r="C287" s="57"/>
      <c r="D287" s="42"/>
      <c r="E287" s="63"/>
      <c r="F287" s="63"/>
      <c r="G287" s="60"/>
      <c r="H287" s="58"/>
      <c r="I287" s="46"/>
      <c r="J287" s="71"/>
      <c r="K287" s="72"/>
    </row>
    <row r="288" ht="20.25" customHeight="1">
      <c r="A288" s="51"/>
      <c r="B288" s="52"/>
      <c r="C288" s="52"/>
      <c r="D288" s="48"/>
      <c r="E288" s="61"/>
      <c r="F288" s="61"/>
      <c r="G288" s="62"/>
      <c r="H288" s="59"/>
      <c r="I288" s="38"/>
      <c r="J288" s="69"/>
      <c r="K288" s="70"/>
    </row>
    <row r="289" ht="20.25" customHeight="1">
      <c r="A289" s="51"/>
      <c r="B289" s="57"/>
      <c r="C289" s="57"/>
      <c r="D289" s="42"/>
      <c r="E289" s="63"/>
      <c r="F289" s="63"/>
      <c r="G289" s="60"/>
      <c r="H289" s="58"/>
      <c r="I289" s="46"/>
      <c r="J289" s="71"/>
      <c r="K289" s="72"/>
    </row>
    <row r="290" ht="20.25" customHeight="1">
      <c r="A290" s="51"/>
      <c r="B290" s="52"/>
      <c r="C290" s="52"/>
      <c r="D290" s="48"/>
      <c r="E290" s="61"/>
      <c r="F290" s="61"/>
      <c r="G290" s="62"/>
      <c r="H290" s="59"/>
      <c r="I290" s="38"/>
      <c r="J290" s="69"/>
      <c r="K290" s="70"/>
    </row>
    <row r="291" ht="20.25" customHeight="1">
      <c r="A291" s="51"/>
      <c r="B291" s="57"/>
      <c r="C291" s="57"/>
      <c r="D291" s="42"/>
      <c r="E291" s="63"/>
      <c r="F291" s="63"/>
      <c r="G291" s="60"/>
      <c r="H291" s="58"/>
      <c r="I291" s="46"/>
      <c r="J291" s="71"/>
      <c r="K291" s="72"/>
    </row>
    <row r="292" ht="20.25" customHeight="1">
      <c r="A292" s="51"/>
      <c r="B292" s="52"/>
      <c r="C292" s="52"/>
      <c r="D292" s="48"/>
      <c r="E292" s="61"/>
      <c r="F292" s="61"/>
      <c r="G292" s="62"/>
      <c r="H292" s="59"/>
      <c r="I292" s="38"/>
      <c r="J292" s="69"/>
      <c r="K292" s="70"/>
    </row>
    <row r="293" ht="20.25" customHeight="1">
      <c r="A293" s="51"/>
      <c r="B293" s="57"/>
      <c r="C293" s="57"/>
      <c r="D293" s="42"/>
      <c r="E293" s="63"/>
      <c r="F293" s="63"/>
      <c r="G293" s="60"/>
      <c r="H293" s="58"/>
      <c r="I293" s="46"/>
      <c r="J293" s="71"/>
      <c r="K293" s="72"/>
    </row>
    <row r="294" ht="20.25" customHeight="1">
      <c r="A294" s="51"/>
      <c r="B294" s="52"/>
      <c r="C294" s="52"/>
      <c r="D294" s="48"/>
      <c r="E294" s="61"/>
      <c r="F294" s="61"/>
      <c r="G294" s="62"/>
      <c r="H294" s="59"/>
      <c r="I294" s="38"/>
      <c r="J294" s="69"/>
      <c r="K294" s="70"/>
    </row>
    <row r="295" ht="20.25" customHeight="1">
      <c r="A295" s="51"/>
      <c r="B295" s="57"/>
      <c r="C295" s="57"/>
      <c r="D295" s="42"/>
      <c r="E295" s="63"/>
      <c r="F295" s="63"/>
      <c r="G295" s="60"/>
      <c r="H295" s="58"/>
      <c r="I295" s="46"/>
      <c r="J295" s="71"/>
      <c r="K295" s="72"/>
    </row>
    <row r="296" ht="20.25" customHeight="1">
      <c r="A296" s="51"/>
      <c r="B296" s="52"/>
      <c r="C296" s="52"/>
      <c r="D296" s="48"/>
      <c r="E296" s="61"/>
      <c r="F296" s="61"/>
      <c r="G296" s="62"/>
      <c r="H296" s="59"/>
      <c r="I296" s="38"/>
      <c r="J296" s="69"/>
      <c r="K296" s="70"/>
    </row>
    <row r="297" ht="20.25" customHeight="1">
      <c r="A297" s="51"/>
      <c r="B297" s="57"/>
      <c r="C297" s="57"/>
      <c r="D297" s="42"/>
      <c r="E297" s="63"/>
      <c r="F297" s="63"/>
      <c r="G297" s="60"/>
      <c r="H297" s="58"/>
      <c r="I297" s="46"/>
      <c r="J297" s="71"/>
      <c r="K297" s="72"/>
    </row>
    <row r="298" ht="20.25" customHeight="1">
      <c r="A298" s="51"/>
      <c r="B298" s="52"/>
      <c r="C298" s="52"/>
      <c r="D298" s="48"/>
      <c r="E298" s="61"/>
      <c r="F298" s="61"/>
      <c r="G298" s="62"/>
      <c r="H298" s="59"/>
      <c r="I298" s="38"/>
      <c r="J298" s="69"/>
      <c r="K298" s="70"/>
    </row>
    <row r="299" ht="20.25" customHeight="1">
      <c r="A299" s="51"/>
      <c r="B299" s="57"/>
      <c r="C299" s="57"/>
      <c r="D299" s="42"/>
      <c r="E299" s="63"/>
      <c r="F299" s="63"/>
      <c r="G299" s="60"/>
      <c r="H299" s="58"/>
      <c r="I299" s="46"/>
      <c r="J299" s="71"/>
      <c r="K299" s="72"/>
    </row>
    <row r="300" ht="20.25" customHeight="1">
      <c r="A300" s="51"/>
      <c r="B300" s="52"/>
      <c r="C300" s="52"/>
      <c r="D300" s="48"/>
      <c r="E300" s="61"/>
      <c r="F300" s="61"/>
      <c r="G300" s="62"/>
      <c r="H300" s="59"/>
      <c r="I300" s="38"/>
      <c r="J300" s="69"/>
      <c r="K300" s="70"/>
    </row>
    <row r="301" ht="20.25" customHeight="1">
      <c r="A301" s="51"/>
      <c r="B301" s="57"/>
      <c r="C301" s="57"/>
      <c r="D301" s="42"/>
      <c r="E301" s="63"/>
      <c r="F301" s="63"/>
      <c r="G301" s="60"/>
      <c r="H301" s="58"/>
      <c r="I301" s="46"/>
      <c r="J301" s="71"/>
      <c r="K301" s="72"/>
    </row>
    <row r="302" ht="20.25" customHeight="1">
      <c r="A302" s="51"/>
      <c r="B302" s="52"/>
      <c r="C302" s="52"/>
      <c r="D302" s="48"/>
      <c r="E302" s="61"/>
      <c r="F302" s="61"/>
      <c r="G302" s="62"/>
      <c r="H302" s="59"/>
      <c r="I302" s="38"/>
      <c r="J302" s="69"/>
      <c r="K302" s="70"/>
    </row>
    <row r="303" ht="20.25" customHeight="1">
      <c r="A303" s="51"/>
      <c r="B303" s="57"/>
      <c r="C303" s="57"/>
      <c r="D303" s="42"/>
      <c r="E303" s="63"/>
      <c r="F303" s="63"/>
      <c r="G303" s="60"/>
      <c r="H303" s="58"/>
      <c r="I303" s="46"/>
      <c r="J303" s="71"/>
      <c r="K303" s="72"/>
    </row>
    <row r="304" ht="20.25" customHeight="1">
      <c r="A304" s="51"/>
      <c r="B304" s="52"/>
      <c r="C304" s="52"/>
      <c r="D304" s="48"/>
      <c r="E304" s="61"/>
      <c r="F304" s="61"/>
      <c r="G304" s="62"/>
      <c r="H304" s="59"/>
      <c r="I304" s="38"/>
      <c r="J304" s="69"/>
      <c r="K304" s="70"/>
    </row>
    <row r="305" ht="20.25" customHeight="1">
      <c r="A305" s="51"/>
      <c r="B305" s="57"/>
      <c r="C305" s="57"/>
      <c r="D305" s="42"/>
      <c r="E305" s="63"/>
      <c r="F305" s="63"/>
      <c r="G305" s="60"/>
      <c r="H305" s="58"/>
      <c r="I305" s="46"/>
      <c r="J305" s="71"/>
      <c r="K305" s="72"/>
    </row>
    <row r="306" ht="20.25" customHeight="1">
      <c r="A306" s="51"/>
      <c r="B306" s="52"/>
      <c r="C306" s="52"/>
      <c r="D306" s="48"/>
      <c r="E306" s="61"/>
      <c r="F306" s="61"/>
      <c r="G306" s="62"/>
      <c r="H306" s="59"/>
      <c r="I306" s="38"/>
      <c r="J306" s="69"/>
      <c r="K306" s="70"/>
    </row>
    <row r="307" ht="20.25" customHeight="1">
      <c r="A307" s="51"/>
      <c r="B307" s="57"/>
      <c r="C307" s="57"/>
      <c r="D307" s="42"/>
      <c r="E307" s="63"/>
      <c r="F307" s="63"/>
      <c r="G307" s="60"/>
      <c r="H307" s="58"/>
      <c r="I307" s="46"/>
      <c r="J307" s="71"/>
      <c r="K307" s="72"/>
    </row>
    <row r="308" ht="20.25" customHeight="1">
      <c r="A308" s="51"/>
      <c r="B308" s="52"/>
      <c r="C308" s="52"/>
      <c r="D308" s="48"/>
      <c r="E308" s="61"/>
      <c r="F308" s="61"/>
      <c r="G308" s="62"/>
      <c r="H308" s="59"/>
      <c r="I308" s="38"/>
      <c r="J308" s="69"/>
      <c r="K308" s="70"/>
    </row>
    <row r="309" ht="20.25" customHeight="1">
      <c r="A309" s="51"/>
      <c r="B309" s="57"/>
      <c r="C309" s="57"/>
      <c r="D309" s="42"/>
      <c r="E309" s="63"/>
      <c r="F309" s="63"/>
      <c r="G309" s="60"/>
      <c r="H309" s="58"/>
      <c r="I309" s="46"/>
      <c r="J309" s="71"/>
      <c r="K309" s="72"/>
    </row>
    <row r="310" ht="20.25" customHeight="1">
      <c r="A310" s="51"/>
      <c r="B310" s="52"/>
      <c r="C310" s="52"/>
      <c r="D310" s="48"/>
      <c r="E310" s="61"/>
      <c r="F310" s="61"/>
      <c r="G310" s="62"/>
      <c r="H310" s="59"/>
      <c r="I310" s="38"/>
      <c r="J310" s="69"/>
      <c r="K310" s="70"/>
    </row>
    <row r="311" ht="20.25" customHeight="1">
      <c r="A311" s="51"/>
      <c r="B311" s="57"/>
      <c r="C311" s="57"/>
      <c r="D311" s="42"/>
      <c r="E311" s="63"/>
      <c r="F311" s="63"/>
      <c r="G311" s="60"/>
      <c r="H311" s="58"/>
      <c r="I311" s="46"/>
      <c r="J311" s="71"/>
      <c r="K311" s="72"/>
    </row>
    <row r="312" ht="20.25" customHeight="1">
      <c r="A312" s="51"/>
      <c r="B312" s="52"/>
      <c r="C312" s="52"/>
      <c r="D312" s="48"/>
      <c r="E312" s="61"/>
      <c r="F312" s="61"/>
      <c r="G312" s="62"/>
      <c r="H312" s="59"/>
      <c r="I312" s="38"/>
      <c r="J312" s="69"/>
      <c r="K312" s="70"/>
    </row>
    <row r="313" ht="20.25" customHeight="1">
      <c r="A313" s="51"/>
      <c r="B313" s="57"/>
      <c r="C313" s="57"/>
      <c r="D313" s="42"/>
      <c r="E313" s="63"/>
      <c r="F313" s="63"/>
      <c r="G313" s="60"/>
      <c r="H313" s="58"/>
      <c r="I313" s="46"/>
      <c r="J313" s="71"/>
      <c r="K313" s="72"/>
    </row>
    <row r="314" ht="20.25" customHeight="1">
      <c r="A314" s="51"/>
      <c r="B314" s="52"/>
      <c r="C314" s="52"/>
      <c r="D314" s="48"/>
      <c r="E314" s="61"/>
      <c r="F314" s="61"/>
      <c r="G314" s="62"/>
      <c r="H314" s="59"/>
      <c r="I314" s="38"/>
      <c r="J314" s="69"/>
      <c r="K314" s="70"/>
    </row>
    <row r="315" ht="20.25" customHeight="1">
      <c r="A315" s="51"/>
      <c r="B315" s="57"/>
      <c r="C315" s="57"/>
      <c r="D315" s="42"/>
      <c r="E315" s="63"/>
      <c r="F315" s="63"/>
      <c r="G315" s="60"/>
      <c r="H315" s="58"/>
      <c r="I315" s="46"/>
      <c r="J315" s="71"/>
      <c r="K315" s="72"/>
    </row>
    <row r="316" ht="20.25" customHeight="1">
      <c r="A316" s="51"/>
      <c r="B316" s="52"/>
      <c r="C316" s="52"/>
      <c r="D316" s="48"/>
      <c r="E316" s="61"/>
      <c r="F316" s="61"/>
      <c r="G316" s="62"/>
      <c r="H316" s="59"/>
      <c r="I316" s="38"/>
      <c r="J316" s="69"/>
      <c r="K316" s="70"/>
    </row>
    <row r="317" ht="20.25" customHeight="1">
      <c r="A317" s="51"/>
      <c r="B317" s="57"/>
      <c r="C317" s="57"/>
      <c r="D317" s="42"/>
      <c r="E317" s="63"/>
      <c r="F317" s="63"/>
      <c r="G317" s="60"/>
      <c r="H317" s="58"/>
      <c r="I317" s="46"/>
      <c r="J317" s="71"/>
      <c r="K317" s="72"/>
    </row>
    <row r="318" ht="20.25" customHeight="1">
      <c r="A318" s="51"/>
      <c r="B318" s="52"/>
      <c r="C318" s="52"/>
      <c r="D318" s="48"/>
      <c r="E318" s="61"/>
      <c r="F318" s="61"/>
      <c r="G318" s="62"/>
      <c r="H318" s="59"/>
      <c r="I318" s="38"/>
      <c r="J318" s="69"/>
      <c r="K318" s="70"/>
    </row>
    <row r="319" ht="20.25" customHeight="1">
      <c r="A319" s="51"/>
      <c r="B319" s="57"/>
      <c r="C319" s="57"/>
      <c r="D319" s="42"/>
      <c r="E319" s="63"/>
      <c r="F319" s="63"/>
      <c r="G319" s="60"/>
      <c r="H319" s="58"/>
      <c r="I319" s="46"/>
      <c r="J319" s="71"/>
      <c r="K319" s="72"/>
    </row>
    <row r="320" ht="20.25" customHeight="1">
      <c r="A320" s="51"/>
      <c r="B320" s="52"/>
      <c r="C320" s="52"/>
      <c r="D320" s="48"/>
      <c r="E320" s="61"/>
      <c r="F320" s="61"/>
      <c r="G320" s="62"/>
      <c r="H320" s="59"/>
      <c r="I320" s="38"/>
      <c r="J320" s="69"/>
      <c r="K320" s="70"/>
    </row>
    <row r="321" ht="20.25" customHeight="1">
      <c r="A321" s="51"/>
      <c r="B321" s="57"/>
      <c r="C321" s="57"/>
      <c r="D321" s="42"/>
      <c r="E321" s="63"/>
      <c r="F321" s="63"/>
      <c r="G321" s="60"/>
      <c r="H321" s="58"/>
      <c r="I321" s="46"/>
      <c r="J321" s="71"/>
      <c r="K321" s="72"/>
    </row>
    <row r="322" ht="20.25" customHeight="1">
      <c r="A322" s="51"/>
      <c r="B322" s="52"/>
      <c r="C322" s="52"/>
      <c r="D322" s="48"/>
      <c r="E322" s="61"/>
      <c r="F322" s="61"/>
      <c r="G322" s="62"/>
      <c r="H322" s="59"/>
      <c r="I322" s="38"/>
      <c r="J322" s="69"/>
      <c r="K322" s="70"/>
    </row>
    <row r="323" ht="20.25" customHeight="1">
      <c r="A323" s="51"/>
      <c r="B323" s="57"/>
      <c r="C323" s="57"/>
      <c r="D323" s="42"/>
      <c r="E323" s="63"/>
      <c r="F323" s="63"/>
      <c r="G323" s="60"/>
      <c r="H323" s="58"/>
      <c r="I323" s="46"/>
      <c r="J323" s="71"/>
      <c r="K323" s="72"/>
    </row>
    <row r="324" ht="20.25" customHeight="1">
      <c r="A324" s="51"/>
      <c r="B324" s="52"/>
      <c r="C324" s="52"/>
      <c r="D324" s="48"/>
      <c r="E324" s="61"/>
      <c r="F324" s="61"/>
      <c r="G324" s="62"/>
      <c r="H324" s="59"/>
      <c r="I324" s="38"/>
      <c r="J324" s="69"/>
      <c r="K324" s="70"/>
    </row>
    <row r="325" ht="20.25" customHeight="1">
      <c r="A325" s="51"/>
      <c r="B325" s="57"/>
      <c r="C325" s="57"/>
      <c r="D325" s="42"/>
      <c r="E325" s="63"/>
      <c r="F325" s="63"/>
      <c r="G325" s="60"/>
      <c r="H325" s="58"/>
      <c r="I325" s="46"/>
      <c r="J325" s="71"/>
      <c r="K325" s="72"/>
    </row>
    <row r="326" ht="20.25" customHeight="1">
      <c r="A326" s="51"/>
      <c r="B326" s="52"/>
      <c r="C326" s="52"/>
      <c r="D326" s="48"/>
      <c r="E326" s="61"/>
      <c r="F326" s="61"/>
      <c r="G326" s="62"/>
      <c r="H326" s="59"/>
      <c r="I326" s="38"/>
      <c r="J326" s="69"/>
      <c r="K326" s="70"/>
    </row>
    <row r="327" ht="20.25" customHeight="1">
      <c r="A327" s="51"/>
      <c r="B327" s="57"/>
      <c r="C327" s="57"/>
      <c r="D327" s="42"/>
      <c r="E327" s="63"/>
      <c r="F327" s="63"/>
      <c r="G327" s="60"/>
      <c r="H327" s="58"/>
      <c r="I327" s="46"/>
      <c r="J327" s="71"/>
      <c r="K327" s="72"/>
    </row>
    <row r="328" ht="20.25" customHeight="1">
      <c r="A328" s="51"/>
      <c r="B328" s="52"/>
      <c r="C328" s="52"/>
      <c r="D328" s="48"/>
      <c r="E328" s="61"/>
      <c r="F328" s="61"/>
      <c r="G328" s="62"/>
      <c r="H328" s="59"/>
      <c r="I328" s="38"/>
      <c r="J328" s="69"/>
      <c r="K328" s="70"/>
    </row>
    <row r="329" ht="20.25" customHeight="1">
      <c r="A329" s="51"/>
      <c r="B329" s="57"/>
      <c r="C329" s="57"/>
      <c r="D329" s="42"/>
      <c r="E329" s="63"/>
      <c r="F329" s="63"/>
      <c r="G329" s="60"/>
      <c r="H329" s="58"/>
      <c r="I329" s="46"/>
      <c r="J329" s="71"/>
      <c r="K329" s="72"/>
    </row>
    <row r="330" ht="20.25" customHeight="1">
      <c r="A330" s="51"/>
      <c r="B330" s="52"/>
      <c r="C330" s="52"/>
      <c r="D330" s="48"/>
      <c r="E330" s="61"/>
      <c r="F330" s="61"/>
      <c r="G330" s="62"/>
      <c r="H330" s="59"/>
      <c r="I330" s="38"/>
      <c r="J330" s="69"/>
      <c r="K330" s="70"/>
    </row>
    <row r="331" ht="20.25" customHeight="1">
      <c r="A331" s="51"/>
      <c r="B331" s="57"/>
      <c r="C331" s="57"/>
      <c r="D331" s="42"/>
      <c r="E331" s="63"/>
      <c r="F331" s="63"/>
      <c r="G331" s="60"/>
      <c r="H331" s="58"/>
      <c r="I331" s="46"/>
      <c r="J331" s="71"/>
      <c r="K331" s="72"/>
    </row>
    <row r="332" ht="20.25" customHeight="1">
      <c r="A332" s="51"/>
      <c r="B332" s="52"/>
      <c r="C332" s="52"/>
      <c r="D332" s="48"/>
      <c r="E332" s="61"/>
      <c r="F332" s="61"/>
      <c r="G332" s="62"/>
      <c r="H332" s="59"/>
      <c r="I332" s="38"/>
      <c r="J332" s="69"/>
      <c r="K332" s="70"/>
    </row>
    <row r="333" ht="20.25" customHeight="1">
      <c r="A333" s="51"/>
      <c r="B333" s="57"/>
      <c r="C333" s="57"/>
      <c r="D333" s="42"/>
      <c r="E333" s="63"/>
      <c r="F333" s="63"/>
      <c r="G333" s="60"/>
      <c r="H333" s="58"/>
      <c r="I333" s="46"/>
      <c r="J333" s="71"/>
      <c r="K333" s="72"/>
    </row>
    <row r="334" ht="20.25" customHeight="1">
      <c r="A334" s="51"/>
      <c r="B334" s="52"/>
      <c r="C334" s="52"/>
      <c r="D334" s="48"/>
      <c r="E334" s="61"/>
      <c r="F334" s="61"/>
      <c r="G334" s="62"/>
      <c r="H334" s="59"/>
      <c r="I334" s="38"/>
      <c r="J334" s="69"/>
      <c r="K334" s="70"/>
    </row>
    <row r="335" ht="20.25" customHeight="1">
      <c r="A335" s="51"/>
      <c r="B335" s="57"/>
      <c r="C335" s="57"/>
      <c r="D335" s="42"/>
      <c r="E335" s="63"/>
      <c r="F335" s="63"/>
      <c r="G335" s="60"/>
      <c r="H335" s="58"/>
      <c r="I335" s="46"/>
      <c r="J335" s="71"/>
      <c r="K335" s="72"/>
    </row>
    <row r="336" ht="20.25" customHeight="1">
      <c r="A336" s="51"/>
      <c r="B336" s="52"/>
      <c r="C336" s="52"/>
      <c r="D336" s="48"/>
      <c r="E336" s="61"/>
      <c r="F336" s="61"/>
      <c r="G336" s="62"/>
      <c r="H336" s="59"/>
      <c r="I336" s="38"/>
      <c r="J336" s="69"/>
      <c r="K336" s="70"/>
    </row>
    <row r="337" ht="20.25" customHeight="1">
      <c r="A337" s="51"/>
      <c r="B337" s="57"/>
      <c r="C337" s="57"/>
      <c r="D337" s="42"/>
      <c r="E337" s="63"/>
      <c r="F337" s="63"/>
      <c r="G337" s="60"/>
      <c r="H337" s="58"/>
      <c r="I337" s="46"/>
      <c r="J337" s="71"/>
      <c r="K337" s="72"/>
    </row>
    <row r="338" ht="20.25" customHeight="1">
      <c r="A338" s="51"/>
      <c r="B338" s="52"/>
      <c r="C338" s="52"/>
      <c r="D338" s="48"/>
      <c r="E338" s="61"/>
      <c r="F338" s="61"/>
      <c r="G338" s="62"/>
      <c r="H338" s="59"/>
      <c r="I338" s="38"/>
      <c r="J338" s="69"/>
      <c r="K338" s="70"/>
    </row>
    <row r="339" ht="20.25" customHeight="1">
      <c r="A339" s="51"/>
      <c r="B339" s="57"/>
      <c r="C339" s="57"/>
      <c r="D339" s="42"/>
      <c r="E339" s="63"/>
      <c r="F339" s="63"/>
      <c r="G339" s="60"/>
      <c r="H339" s="58"/>
      <c r="I339" s="46"/>
      <c r="J339" s="71"/>
      <c r="K339" s="72"/>
    </row>
    <row r="340" ht="20.25" customHeight="1">
      <c r="A340" s="51"/>
      <c r="B340" s="52"/>
      <c r="C340" s="52"/>
      <c r="D340" s="48"/>
      <c r="E340" s="61"/>
      <c r="F340" s="61"/>
      <c r="G340" s="62"/>
      <c r="H340" s="59"/>
      <c r="I340" s="38"/>
      <c r="J340" s="69"/>
      <c r="K340" s="70"/>
    </row>
    <row r="341" ht="20.25" customHeight="1">
      <c r="A341" s="51"/>
      <c r="B341" s="57"/>
      <c r="C341" s="57"/>
      <c r="D341" s="42"/>
      <c r="E341" s="63"/>
      <c r="F341" s="63"/>
      <c r="G341" s="60"/>
      <c r="H341" s="58"/>
      <c r="I341" s="46"/>
      <c r="J341" s="71"/>
      <c r="K341" s="72"/>
    </row>
    <row r="342" ht="20.25" customHeight="1">
      <c r="A342" s="51"/>
      <c r="B342" s="52"/>
      <c r="C342" s="52"/>
      <c r="D342" s="48"/>
      <c r="E342" s="61"/>
      <c r="F342" s="61"/>
      <c r="G342" s="62"/>
      <c r="H342" s="59"/>
      <c r="I342" s="38"/>
      <c r="J342" s="69"/>
      <c r="K342" s="70"/>
    </row>
    <row r="343" ht="20.25" customHeight="1">
      <c r="A343" s="51"/>
      <c r="B343" s="57"/>
      <c r="C343" s="57"/>
      <c r="D343" s="42"/>
      <c r="E343" s="63"/>
      <c r="F343" s="63"/>
      <c r="G343" s="60"/>
      <c r="H343" s="58"/>
      <c r="I343" s="46"/>
      <c r="J343" s="71"/>
      <c r="K343" s="72"/>
    </row>
    <row r="344" ht="20.25" customHeight="1">
      <c r="A344" s="51"/>
      <c r="B344" s="52"/>
      <c r="C344" s="52"/>
      <c r="D344" s="48"/>
      <c r="E344" s="61"/>
      <c r="F344" s="61"/>
      <c r="G344" s="62"/>
      <c r="H344" s="59"/>
      <c r="I344" s="38"/>
      <c r="J344" s="69"/>
      <c r="K344" s="70"/>
    </row>
    <row r="345" ht="20.25" customHeight="1">
      <c r="A345" s="51"/>
      <c r="B345" s="57"/>
      <c r="C345" s="57"/>
      <c r="D345" s="42"/>
      <c r="E345" s="63"/>
      <c r="F345" s="63"/>
      <c r="G345" s="60"/>
      <c r="H345" s="58"/>
      <c r="I345" s="46"/>
      <c r="J345" s="71"/>
      <c r="K345" s="72"/>
    </row>
    <row r="346" ht="20.25" customHeight="1">
      <c r="A346" s="51"/>
      <c r="B346" s="52"/>
      <c r="C346" s="52"/>
      <c r="D346" s="48"/>
      <c r="E346" s="61"/>
      <c r="F346" s="61"/>
      <c r="G346" s="62"/>
      <c r="H346" s="59"/>
      <c r="I346" s="38"/>
      <c r="J346" s="69"/>
      <c r="K346" s="70"/>
    </row>
    <row r="347" ht="20.25" customHeight="1">
      <c r="A347" s="51"/>
      <c r="B347" s="57"/>
      <c r="C347" s="57"/>
      <c r="D347" s="42"/>
      <c r="E347" s="63"/>
      <c r="F347" s="63"/>
      <c r="G347" s="60"/>
      <c r="H347" s="58"/>
      <c r="I347" s="46"/>
      <c r="J347" s="71"/>
      <c r="K347" s="72"/>
    </row>
    <row r="348" ht="20.25" customHeight="1">
      <c r="A348" s="51"/>
      <c r="B348" s="52"/>
      <c r="C348" s="52"/>
      <c r="D348" s="48"/>
      <c r="E348" s="61"/>
      <c r="F348" s="61"/>
      <c r="G348" s="62"/>
      <c r="H348" s="59"/>
      <c r="I348" s="38"/>
      <c r="J348" s="69"/>
      <c r="K348" s="70"/>
    </row>
    <row r="349" ht="20.25" customHeight="1">
      <c r="A349" s="51"/>
      <c r="B349" s="57"/>
      <c r="C349" s="57"/>
      <c r="D349" s="42"/>
      <c r="E349" s="63"/>
      <c r="F349" s="63"/>
      <c r="G349" s="60"/>
      <c r="H349" s="58"/>
      <c r="I349" s="46"/>
      <c r="J349" s="71"/>
      <c r="K349" s="72"/>
    </row>
    <row r="350" ht="20.25" customHeight="1">
      <c r="A350" s="51"/>
      <c r="B350" s="52"/>
      <c r="C350" s="52"/>
      <c r="D350" s="48"/>
      <c r="E350" s="61"/>
      <c r="F350" s="61"/>
      <c r="G350" s="62"/>
      <c r="H350" s="59"/>
      <c r="I350" s="38"/>
      <c r="J350" s="69"/>
      <c r="K350" s="70"/>
    </row>
    <row r="351" ht="20.25" customHeight="1">
      <c r="A351" s="51"/>
      <c r="B351" s="57"/>
      <c r="C351" s="57"/>
      <c r="D351" s="42"/>
      <c r="E351" s="63"/>
      <c r="F351" s="63"/>
      <c r="G351" s="60"/>
      <c r="H351" s="58"/>
      <c r="I351" s="46"/>
      <c r="J351" s="71"/>
      <c r="K351" s="72"/>
    </row>
    <row r="352" ht="20.25" customHeight="1">
      <c r="A352" s="51"/>
      <c r="B352" s="52"/>
      <c r="C352" s="52"/>
      <c r="D352" s="48"/>
      <c r="E352" s="61"/>
      <c r="F352" s="61"/>
      <c r="G352" s="62"/>
      <c r="H352" s="59"/>
      <c r="I352" s="38"/>
      <c r="J352" s="69"/>
      <c r="K352" s="70"/>
    </row>
    <row r="353" ht="20.25" customHeight="1">
      <c r="A353" s="51"/>
      <c r="B353" s="57"/>
      <c r="C353" s="57"/>
      <c r="D353" s="42"/>
      <c r="E353" s="63"/>
      <c r="F353" s="63"/>
      <c r="G353" s="60"/>
      <c r="H353" s="58"/>
      <c r="I353" s="46"/>
      <c r="J353" s="71"/>
      <c r="K353" s="72"/>
    </row>
    <row r="354" ht="20.25" customHeight="1">
      <c r="A354" s="51"/>
      <c r="B354" s="52"/>
      <c r="C354" s="52"/>
      <c r="D354" s="48"/>
      <c r="E354" s="61"/>
      <c r="F354" s="61"/>
      <c r="G354" s="62"/>
      <c r="H354" s="59"/>
      <c r="I354" s="38"/>
      <c r="J354" s="69"/>
      <c r="K354" s="70"/>
    </row>
    <row r="355" ht="20.25" customHeight="1">
      <c r="A355" s="51"/>
      <c r="B355" s="57"/>
      <c r="C355" s="57"/>
      <c r="D355" s="42"/>
      <c r="E355" s="63"/>
      <c r="F355" s="63"/>
      <c r="G355" s="60"/>
      <c r="H355" s="58"/>
      <c r="I355" s="46"/>
      <c r="J355" s="71"/>
      <c r="K355" s="72"/>
    </row>
    <row r="356" ht="20.25" customHeight="1">
      <c r="A356" s="51"/>
      <c r="B356" s="52"/>
      <c r="C356" s="52"/>
      <c r="D356" s="48"/>
      <c r="E356" s="61"/>
      <c r="F356" s="61"/>
      <c r="G356" s="62"/>
      <c r="H356" s="59"/>
      <c r="I356" s="38"/>
      <c r="J356" s="69"/>
      <c r="K356" s="70"/>
    </row>
    <row r="357" ht="20.25" customHeight="1">
      <c r="A357" s="51"/>
      <c r="B357" s="57"/>
      <c r="C357" s="57"/>
      <c r="D357" s="42"/>
      <c r="E357" s="63"/>
      <c r="F357" s="63"/>
      <c r="G357" s="60"/>
      <c r="H357" s="58"/>
      <c r="I357" s="46"/>
      <c r="J357" s="71"/>
      <c r="K357" s="72"/>
    </row>
    <row r="358" ht="20.25" customHeight="1">
      <c r="A358" s="51"/>
      <c r="B358" s="52"/>
      <c r="C358" s="52"/>
      <c r="D358" s="48"/>
      <c r="E358" s="61"/>
      <c r="F358" s="61"/>
      <c r="G358" s="62"/>
      <c r="H358" s="59"/>
      <c r="I358" s="38"/>
      <c r="J358" s="69"/>
      <c r="K358" s="70"/>
    </row>
    <row r="359" ht="20.25" customHeight="1">
      <c r="A359" s="51"/>
      <c r="B359" s="57"/>
      <c r="C359" s="57"/>
      <c r="D359" s="42"/>
      <c r="E359" s="63"/>
      <c r="F359" s="63"/>
      <c r="G359" s="60"/>
      <c r="H359" s="58"/>
      <c r="I359" s="46"/>
      <c r="J359" s="71"/>
      <c r="K359" s="72"/>
    </row>
    <row r="360" ht="20.25" customHeight="1">
      <c r="A360" s="51"/>
      <c r="B360" s="52"/>
      <c r="C360" s="52"/>
      <c r="D360" s="48"/>
      <c r="E360" s="61"/>
      <c r="F360" s="61"/>
      <c r="G360" s="62"/>
      <c r="H360" s="59"/>
      <c r="I360" s="38"/>
      <c r="J360" s="69"/>
      <c r="K360" s="70"/>
    </row>
    <row r="361" ht="20.25" customHeight="1">
      <c r="A361" s="51"/>
      <c r="B361" s="57"/>
      <c r="C361" s="57"/>
      <c r="D361" s="42"/>
      <c r="E361" s="63"/>
      <c r="F361" s="63"/>
      <c r="G361" s="60"/>
      <c r="H361" s="58"/>
      <c r="I361" s="46"/>
      <c r="J361" s="71"/>
      <c r="K361" s="72"/>
    </row>
    <row r="362" ht="20.25" customHeight="1">
      <c r="A362" s="51"/>
      <c r="B362" s="52"/>
      <c r="C362" s="52"/>
      <c r="D362" s="48"/>
      <c r="E362" s="61"/>
      <c r="F362" s="61"/>
      <c r="G362" s="62"/>
      <c r="H362" s="59"/>
      <c r="I362" s="38"/>
      <c r="J362" s="69"/>
      <c r="K362" s="70"/>
    </row>
    <row r="363" ht="20.25" customHeight="1">
      <c r="A363" s="51"/>
      <c r="B363" s="57"/>
      <c r="C363" s="57"/>
      <c r="D363" s="42"/>
      <c r="E363" s="63"/>
      <c r="F363" s="63"/>
      <c r="G363" s="60"/>
      <c r="H363" s="58"/>
      <c r="I363" s="46"/>
      <c r="J363" s="71"/>
      <c r="K363" s="72"/>
    </row>
    <row r="364" ht="20.25" customHeight="1">
      <c r="A364" s="51"/>
      <c r="B364" s="52"/>
      <c r="C364" s="52"/>
      <c r="D364" s="48"/>
      <c r="E364" s="61"/>
      <c r="F364" s="61"/>
      <c r="G364" s="62"/>
      <c r="H364" s="59"/>
      <c r="I364" s="38"/>
      <c r="J364" s="69"/>
      <c r="K364" s="70"/>
    </row>
    <row r="365" ht="20.25" customHeight="1">
      <c r="A365" s="51"/>
      <c r="B365" s="57"/>
      <c r="C365" s="57"/>
      <c r="D365" s="42"/>
      <c r="E365" s="63"/>
      <c r="F365" s="63"/>
      <c r="G365" s="60"/>
      <c r="H365" s="58"/>
      <c r="I365" s="46"/>
      <c r="J365" s="71"/>
      <c r="K365" s="72"/>
    </row>
    <row r="366" ht="20.25" customHeight="1">
      <c r="A366" s="51"/>
      <c r="B366" s="52"/>
      <c r="C366" s="52"/>
      <c r="D366" s="48"/>
      <c r="E366" s="61"/>
      <c r="F366" s="61"/>
      <c r="G366" s="62"/>
      <c r="H366" s="59"/>
      <c r="I366" s="38"/>
      <c r="J366" s="69"/>
      <c r="K366" s="70"/>
    </row>
    <row r="367" ht="20.25" customHeight="1">
      <c r="A367" s="51"/>
      <c r="B367" s="57"/>
      <c r="C367" s="57"/>
      <c r="D367" s="42"/>
      <c r="E367" s="63"/>
      <c r="F367" s="63"/>
      <c r="G367" s="60"/>
      <c r="H367" s="58"/>
      <c r="I367" s="46"/>
      <c r="J367" s="71"/>
      <c r="K367" s="72"/>
    </row>
    <row r="368" ht="20.25" customHeight="1">
      <c r="A368" s="51"/>
      <c r="B368" s="52"/>
      <c r="C368" s="52"/>
      <c r="D368" s="48"/>
      <c r="E368" s="61"/>
      <c r="F368" s="61"/>
      <c r="G368" s="62"/>
      <c r="H368" s="59"/>
      <c r="I368" s="38"/>
      <c r="J368" s="69"/>
      <c r="K368" s="70"/>
    </row>
    <row r="369" ht="20.25" customHeight="1">
      <c r="A369" s="51"/>
      <c r="B369" s="57"/>
      <c r="C369" s="57"/>
      <c r="D369" s="42"/>
      <c r="E369" s="63"/>
      <c r="F369" s="63"/>
      <c r="G369" s="60"/>
      <c r="H369" s="58"/>
      <c r="I369" s="46"/>
      <c r="J369" s="71"/>
      <c r="K369" s="72"/>
    </row>
    <row r="370" ht="20.25" customHeight="1">
      <c r="A370" s="51"/>
      <c r="B370" s="52"/>
      <c r="C370" s="52"/>
      <c r="D370" s="48"/>
      <c r="E370" s="61"/>
      <c r="F370" s="61"/>
      <c r="G370" s="62"/>
      <c r="H370" s="59"/>
      <c r="I370" s="38"/>
      <c r="J370" s="69"/>
      <c r="K370" s="70"/>
    </row>
    <row r="371" ht="20.25" customHeight="1">
      <c r="A371" s="51"/>
      <c r="B371" s="57"/>
      <c r="C371" s="57"/>
      <c r="D371" s="42"/>
      <c r="E371" s="63"/>
      <c r="F371" s="63"/>
      <c r="G371" s="60"/>
      <c r="H371" s="58"/>
      <c r="I371" s="46"/>
      <c r="J371" s="71"/>
      <c r="K371" s="72"/>
    </row>
    <row r="372" ht="20.25" customHeight="1">
      <c r="A372" s="51"/>
      <c r="B372" s="52"/>
      <c r="C372" s="52"/>
      <c r="D372" s="48"/>
      <c r="E372" s="61"/>
      <c r="F372" s="61"/>
      <c r="G372" s="62"/>
      <c r="H372" s="59"/>
      <c r="I372" s="38"/>
      <c r="J372" s="69"/>
      <c r="K372" s="70"/>
    </row>
    <row r="373" ht="20.25" customHeight="1">
      <c r="A373" s="51"/>
      <c r="B373" s="57"/>
      <c r="C373" s="57"/>
      <c r="D373" s="42"/>
      <c r="E373" s="63"/>
      <c r="F373" s="63"/>
      <c r="G373" s="60"/>
      <c r="H373" s="58"/>
      <c r="I373" s="46"/>
      <c r="J373" s="71"/>
      <c r="K373" s="72"/>
    </row>
    <row r="374" ht="20.25" customHeight="1">
      <c r="A374" s="51"/>
      <c r="B374" s="52"/>
      <c r="C374" s="52"/>
      <c r="D374" s="48"/>
      <c r="E374" s="61"/>
      <c r="F374" s="61"/>
      <c r="G374" s="62"/>
      <c r="H374" s="59"/>
      <c r="I374" s="38"/>
      <c r="J374" s="69"/>
      <c r="K374" s="70"/>
    </row>
    <row r="375" ht="20.25" customHeight="1">
      <c r="A375" s="51"/>
      <c r="B375" s="57"/>
      <c r="C375" s="57"/>
      <c r="D375" s="42"/>
      <c r="E375" s="63"/>
      <c r="F375" s="63"/>
      <c r="G375" s="60"/>
      <c r="H375" s="58"/>
      <c r="I375" s="46"/>
      <c r="J375" s="71"/>
      <c r="K375" s="72"/>
    </row>
    <row r="376" ht="20.25" customHeight="1">
      <c r="A376" s="51"/>
      <c r="B376" s="52"/>
      <c r="C376" s="52"/>
      <c r="D376" s="48"/>
      <c r="E376" s="61"/>
      <c r="F376" s="61"/>
      <c r="G376" s="62"/>
      <c r="H376" s="59"/>
      <c r="I376" s="38"/>
      <c r="J376" s="69"/>
      <c r="K376" s="70"/>
    </row>
    <row r="377" ht="20.25" customHeight="1">
      <c r="A377" s="51"/>
      <c r="B377" s="57"/>
      <c r="C377" s="57"/>
      <c r="D377" s="42"/>
      <c r="E377" s="63"/>
      <c r="F377" s="63"/>
      <c r="G377" s="60"/>
      <c r="H377" s="58"/>
      <c r="I377" s="46"/>
      <c r="J377" s="71"/>
      <c r="K377" s="72"/>
    </row>
    <row r="378" ht="20.25" customHeight="1">
      <c r="A378" s="51"/>
      <c r="B378" s="52"/>
      <c r="C378" s="52"/>
      <c r="D378" s="48"/>
      <c r="E378" s="61"/>
      <c r="F378" s="61"/>
      <c r="G378" s="62"/>
      <c r="H378" s="59"/>
      <c r="I378" s="38"/>
      <c r="J378" s="69"/>
      <c r="K378" s="70"/>
    </row>
    <row r="379" ht="20.25" customHeight="1">
      <c r="A379" s="51"/>
      <c r="B379" s="57"/>
      <c r="C379" s="57"/>
      <c r="D379" s="42"/>
      <c r="E379" s="63"/>
      <c r="F379" s="63"/>
      <c r="G379" s="60"/>
      <c r="H379" s="58"/>
      <c r="I379" s="46"/>
      <c r="J379" s="71"/>
      <c r="K379" s="72"/>
    </row>
    <row r="380" ht="20.25" customHeight="1">
      <c r="A380" s="51"/>
      <c r="B380" s="52"/>
      <c r="C380" s="52"/>
      <c r="D380" s="48"/>
      <c r="E380" s="61"/>
      <c r="F380" s="61"/>
      <c r="G380" s="62"/>
      <c r="H380" s="59"/>
      <c r="I380" s="38"/>
      <c r="J380" s="69"/>
      <c r="K380" s="70"/>
    </row>
    <row r="381" ht="20.25" customHeight="1">
      <c r="A381" s="51"/>
      <c r="B381" s="57"/>
      <c r="C381" s="57"/>
      <c r="D381" s="42"/>
      <c r="E381" s="63"/>
      <c r="F381" s="63"/>
      <c r="G381" s="60"/>
      <c r="H381" s="58"/>
      <c r="I381" s="46"/>
      <c r="J381" s="71"/>
      <c r="K381" s="72"/>
    </row>
    <row r="382" ht="20.25" customHeight="1">
      <c r="A382" s="51"/>
      <c r="B382" s="52"/>
      <c r="C382" s="52"/>
      <c r="D382" s="48"/>
      <c r="E382" s="61"/>
      <c r="F382" s="61"/>
      <c r="G382" s="62"/>
      <c r="H382" s="59"/>
      <c r="I382" s="38"/>
      <c r="J382" s="69"/>
      <c r="K382" s="70"/>
    </row>
    <row r="383" ht="20.25" customHeight="1">
      <c r="A383" s="51"/>
      <c r="B383" s="57"/>
      <c r="C383" s="57"/>
      <c r="D383" s="42"/>
      <c r="E383" s="63"/>
      <c r="F383" s="63"/>
      <c r="G383" s="60"/>
      <c r="H383" s="58"/>
      <c r="I383" s="46"/>
      <c r="J383" s="71"/>
      <c r="K383" s="72"/>
    </row>
    <row r="384" ht="20.25" customHeight="1">
      <c r="A384" s="51"/>
      <c r="B384" s="52"/>
      <c r="C384" s="52"/>
      <c r="D384" s="48"/>
      <c r="E384" s="61"/>
      <c r="F384" s="61"/>
      <c r="G384" s="62"/>
      <c r="H384" s="59"/>
      <c r="I384" s="38"/>
      <c r="J384" s="69"/>
      <c r="K384" s="70"/>
    </row>
    <row r="385" ht="20.25" customHeight="1">
      <c r="A385" s="51"/>
      <c r="B385" s="57"/>
      <c r="C385" s="57"/>
      <c r="D385" s="42"/>
      <c r="E385" s="63"/>
      <c r="F385" s="63"/>
      <c r="G385" s="60"/>
      <c r="H385" s="58"/>
      <c r="I385" s="46"/>
      <c r="J385" s="71"/>
      <c r="K385" s="72"/>
    </row>
    <row r="386" ht="20.25" customHeight="1">
      <c r="A386" s="51"/>
      <c r="B386" s="52"/>
      <c r="C386" s="52"/>
      <c r="D386" s="48"/>
      <c r="E386" s="61"/>
      <c r="F386" s="61"/>
      <c r="G386" s="62"/>
      <c r="H386" s="59"/>
      <c r="I386" s="38"/>
      <c r="J386" s="69"/>
      <c r="K386" s="70"/>
    </row>
    <row r="387" ht="20.25" customHeight="1">
      <c r="A387" s="51"/>
      <c r="B387" s="57"/>
      <c r="C387" s="57"/>
      <c r="D387" s="42"/>
      <c r="E387" s="63"/>
      <c r="F387" s="63"/>
      <c r="G387" s="60"/>
      <c r="H387" s="58"/>
      <c r="I387" s="46"/>
      <c r="J387" s="71"/>
      <c r="K387" s="72"/>
    </row>
    <row r="388" ht="20.25" customHeight="1">
      <c r="A388" s="51"/>
      <c r="B388" s="52"/>
      <c r="C388" s="52"/>
      <c r="D388" s="48"/>
      <c r="E388" s="61"/>
      <c r="F388" s="61"/>
      <c r="G388" s="62"/>
      <c r="H388" s="59"/>
      <c r="I388" s="38"/>
      <c r="J388" s="69"/>
      <c r="K388" s="70"/>
    </row>
    <row r="389" ht="20.25" customHeight="1">
      <c r="A389" s="51"/>
      <c r="B389" s="57"/>
      <c r="C389" s="57"/>
      <c r="D389" s="42"/>
      <c r="E389" s="63"/>
      <c r="F389" s="63"/>
      <c r="G389" s="60"/>
      <c r="H389" s="58"/>
      <c r="I389" s="46"/>
      <c r="J389" s="71"/>
      <c r="K389" s="72"/>
    </row>
    <row r="390" ht="20.25" customHeight="1">
      <c r="A390" s="51"/>
      <c r="B390" s="52"/>
      <c r="C390" s="52"/>
      <c r="D390" s="48"/>
      <c r="E390" s="61"/>
      <c r="F390" s="61"/>
      <c r="G390" s="62"/>
      <c r="H390" s="59"/>
      <c r="I390" s="38"/>
      <c r="J390" s="69"/>
      <c r="K390" s="70"/>
    </row>
    <row r="391" ht="20.25" customHeight="1">
      <c r="A391" s="51"/>
      <c r="B391" s="57"/>
      <c r="C391" s="57"/>
      <c r="D391" s="42"/>
      <c r="E391" s="63"/>
      <c r="F391" s="63"/>
      <c r="G391" s="60"/>
      <c r="H391" s="58"/>
      <c r="I391" s="46"/>
      <c r="J391" s="71"/>
      <c r="K391" s="72"/>
    </row>
    <row r="392" ht="20.25" customHeight="1">
      <c r="A392" s="51"/>
      <c r="B392" s="52"/>
      <c r="C392" s="52"/>
      <c r="D392" s="48"/>
      <c r="E392" s="61"/>
      <c r="F392" s="61"/>
      <c r="G392" s="62"/>
      <c r="H392" s="59"/>
      <c r="I392" s="38"/>
      <c r="J392" s="69"/>
      <c r="K392" s="70"/>
    </row>
    <row r="393" ht="20.25" customHeight="1">
      <c r="A393" s="51"/>
      <c r="B393" s="57"/>
      <c r="C393" s="57"/>
      <c r="D393" s="42"/>
      <c r="E393" s="63"/>
      <c r="F393" s="63"/>
      <c r="G393" s="60"/>
      <c r="H393" s="58"/>
      <c r="I393" s="46"/>
      <c r="J393" s="71"/>
      <c r="K393" s="72"/>
    </row>
    <row r="394" ht="20.25" customHeight="1">
      <c r="A394" s="51"/>
      <c r="B394" s="52"/>
      <c r="C394" s="52"/>
      <c r="D394" s="48"/>
      <c r="E394" s="61"/>
      <c r="F394" s="61"/>
      <c r="G394" s="62"/>
      <c r="H394" s="59"/>
      <c r="I394" s="38"/>
      <c r="J394" s="69"/>
      <c r="K394" s="70"/>
    </row>
    <row r="395" ht="20.25" customHeight="1">
      <c r="A395" s="51"/>
      <c r="B395" s="57"/>
      <c r="C395" s="57"/>
      <c r="D395" s="42"/>
      <c r="E395" s="63"/>
      <c r="F395" s="63"/>
      <c r="G395" s="60"/>
      <c r="H395" s="58"/>
      <c r="I395" s="46"/>
      <c r="J395" s="71"/>
      <c r="K395" s="72"/>
    </row>
    <row r="396" ht="20.25" customHeight="1">
      <c r="A396" s="51"/>
      <c r="B396" s="52"/>
      <c r="C396" s="52"/>
      <c r="D396" s="48"/>
      <c r="E396" s="61"/>
      <c r="F396" s="61"/>
      <c r="G396" s="62"/>
      <c r="H396" s="59"/>
      <c r="I396" s="38"/>
      <c r="J396" s="69"/>
      <c r="K396" s="70"/>
    </row>
    <row r="397" ht="20.25" customHeight="1">
      <c r="A397" s="51"/>
      <c r="B397" s="57"/>
      <c r="C397" s="57"/>
      <c r="D397" s="42"/>
      <c r="E397" s="63"/>
      <c r="F397" s="63"/>
      <c r="G397" s="60"/>
      <c r="H397" s="58"/>
      <c r="I397" s="46"/>
      <c r="J397" s="71"/>
      <c r="K397" s="72"/>
    </row>
    <row r="398" ht="20.25" customHeight="1">
      <c r="A398" s="51"/>
      <c r="B398" s="52"/>
      <c r="C398" s="52"/>
      <c r="D398" s="48"/>
      <c r="E398" s="61"/>
      <c r="F398" s="61"/>
      <c r="G398" s="62"/>
      <c r="H398" s="59"/>
      <c r="I398" s="38"/>
      <c r="J398" s="69"/>
      <c r="K398" s="70"/>
    </row>
    <row r="399" ht="20.25" customHeight="1">
      <c r="A399" s="51"/>
      <c r="B399" s="57"/>
      <c r="C399" s="57"/>
      <c r="D399" s="42"/>
      <c r="E399" s="63"/>
      <c r="F399" s="63"/>
      <c r="G399" s="60"/>
      <c r="H399" s="58"/>
      <c r="I399" s="46"/>
      <c r="J399" s="71"/>
      <c r="K399" s="72"/>
    </row>
    <row r="400" ht="20.25" customHeight="1">
      <c r="A400" s="51"/>
      <c r="B400" s="52"/>
      <c r="C400" s="52"/>
      <c r="D400" s="48"/>
      <c r="E400" s="61"/>
      <c r="F400" s="61"/>
      <c r="G400" s="62"/>
      <c r="H400" s="59"/>
      <c r="I400" s="38"/>
      <c r="J400" s="69"/>
      <c r="K400" s="70"/>
    </row>
    <row r="401" ht="20.25" customHeight="1">
      <c r="A401" s="51"/>
      <c r="B401" s="57"/>
      <c r="C401" s="57"/>
      <c r="D401" s="42"/>
      <c r="E401" s="63"/>
      <c r="F401" s="63"/>
      <c r="G401" s="60"/>
      <c r="H401" s="58"/>
      <c r="I401" s="46"/>
      <c r="J401" s="71"/>
      <c r="K401" s="72"/>
    </row>
    <row r="402" ht="20.25" customHeight="1">
      <c r="A402" s="51"/>
      <c r="B402" s="52"/>
      <c r="C402" s="52"/>
      <c r="D402" s="48"/>
      <c r="E402" s="61"/>
      <c r="F402" s="61"/>
      <c r="G402" s="62"/>
      <c r="H402" s="59"/>
      <c r="I402" s="38"/>
      <c r="J402" s="69"/>
      <c r="K402" s="70"/>
    </row>
    <row r="403" ht="20.25" customHeight="1">
      <c r="A403" s="51"/>
      <c r="B403" s="57"/>
      <c r="C403" s="57"/>
      <c r="D403" s="42"/>
      <c r="E403" s="63"/>
      <c r="F403" s="63"/>
      <c r="G403" s="60"/>
      <c r="H403" s="58"/>
      <c r="I403" s="46"/>
      <c r="J403" s="71"/>
      <c r="K403" s="72"/>
    </row>
    <row r="404" ht="20.25" customHeight="1">
      <c r="A404" s="51"/>
      <c r="B404" s="52"/>
      <c r="C404" s="52"/>
      <c r="D404" s="48"/>
      <c r="E404" s="61"/>
      <c r="F404" s="61"/>
      <c r="G404" s="62"/>
      <c r="H404" s="59"/>
      <c r="I404" s="38"/>
      <c r="J404" s="69"/>
      <c r="K404" s="70"/>
    </row>
    <row r="405" ht="20.25" customHeight="1">
      <c r="A405" s="51"/>
      <c r="B405" s="57"/>
      <c r="C405" s="57"/>
      <c r="D405" s="42"/>
      <c r="E405" s="63"/>
      <c r="F405" s="63"/>
      <c r="G405" s="60"/>
      <c r="H405" s="58"/>
      <c r="I405" s="46"/>
      <c r="J405" s="71"/>
      <c r="K405" s="72"/>
    </row>
    <row r="406" ht="20.25" customHeight="1">
      <c r="A406" s="51"/>
      <c r="B406" s="52"/>
      <c r="C406" s="52"/>
      <c r="D406" s="48"/>
      <c r="E406" s="61"/>
      <c r="F406" s="61"/>
      <c r="G406" s="62"/>
      <c r="H406" s="59"/>
      <c r="I406" s="38"/>
      <c r="J406" s="69"/>
      <c r="K406" s="70"/>
    </row>
    <row r="407" ht="20.25" customHeight="1">
      <c r="A407" s="51"/>
      <c r="B407" s="57"/>
      <c r="C407" s="57"/>
      <c r="D407" s="42"/>
      <c r="E407" s="63"/>
      <c r="F407" s="63"/>
      <c r="G407" s="60"/>
      <c r="H407" s="58"/>
      <c r="I407" s="46"/>
      <c r="J407" s="71"/>
      <c r="K407" s="72"/>
    </row>
    <row r="408" ht="20.25" customHeight="1">
      <c r="A408" s="51"/>
      <c r="B408" s="52"/>
      <c r="C408" s="52"/>
      <c r="D408" s="48"/>
      <c r="E408" s="61"/>
      <c r="F408" s="61"/>
      <c r="G408" s="62"/>
      <c r="H408" s="59"/>
      <c r="I408" s="38"/>
      <c r="J408" s="69"/>
      <c r="K408" s="70"/>
    </row>
    <row r="409" ht="20.25" customHeight="1">
      <c r="A409" s="51"/>
      <c r="B409" s="57"/>
      <c r="C409" s="57"/>
      <c r="D409" s="42"/>
      <c r="E409" s="63"/>
      <c r="F409" s="63"/>
      <c r="G409" s="60"/>
      <c r="H409" s="58"/>
      <c r="I409" s="46"/>
      <c r="J409" s="71"/>
      <c r="K409" s="72"/>
    </row>
    <row r="410" ht="20.25" customHeight="1">
      <c r="A410" s="51"/>
      <c r="B410" s="52"/>
      <c r="C410" s="52"/>
      <c r="D410" s="48"/>
      <c r="E410" s="61"/>
      <c r="F410" s="61"/>
      <c r="G410" s="62"/>
      <c r="H410" s="59"/>
      <c r="I410" s="38"/>
      <c r="J410" s="69"/>
      <c r="K410" s="70"/>
    </row>
    <row r="411" ht="20.25" customHeight="1">
      <c r="A411" s="51"/>
      <c r="B411" s="57"/>
      <c r="C411" s="57"/>
      <c r="D411" s="42"/>
      <c r="E411" s="63"/>
      <c r="F411" s="63"/>
      <c r="G411" s="60"/>
      <c r="H411" s="58"/>
      <c r="I411" s="46"/>
      <c r="J411" s="71"/>
      <c r="K411" s="72"/>
    </row>
    <row r="412" ht="20.25" customHeight="1">
      <c r="A412" s="51"/>
      <c r="B412" s="52"/>
      <c r="C412" s="52"/>
      <c r="D412" s="48"/>
      <c r="E412" s="61"/>
      <c r="F412" s="61"/>
      <c r="G412" s="62"/>
      <c r="H412" s="59"/>
      <c r="I412" s="38"/>
      <c r="J412" s="69"/>
      <c r="K412" s="70"/>
    </row>
    <row r="413" ht="20.25" customHeight="1">
      <c r="A413" s="51"/>
      <c r="B413" s="57"/>
      <c r="C413" s="57"/>
      <c r="D413" s="42"/>
      <c r="E413" s="63"/>
      <c r="F413" s="63"/>
      <c r="G413" s="60"/>
      <c r="H413" s="58"/>
      <c r="I413" s="46"/>
      <c r="J413" s="71"/>
      <c r="K413" s="72"/>
    </row>
    <row r="414" ht="20.25" customHeight="1">
      <c r="A414" s="51"/>
      <c r="B414" s="52"/>
      <c r="C414" s="52"/>
      <c r="D414" s="48"/>
      <c r="E414" s="61"/>
      <c r="F414" s="61"/>
      <c r="G414" s="62"/>
      <c r="H414" s="59"/>
      <c r="I414" s="38"/>
      <c r="J414" s="69"/>
      <c r="K414" s="70"/>
    </row>
    <row r="415" ht="20.25" customHeight="1">
      <c r="A415" s="51"/>
      <c r="B415" s="57"/>
      <c r="C415" s="57"/>
      <c r="D415" s="42"/>
      <c r="E415" s="63"/>
      <c r="F415" s="63"/>
      <c r="G415" s="60"/>
      <c r="H415" s="58"/>
      <c r="I415" s="46"/>
      <c r="J415" s="71"/>
      <c r="K415" s="72"/>
    </row>
    <row r="416" ht="20.25" customHeight="1">
      <c r="A416" s="51"/>
      <c r="B416" s="52"/>
      <c r="C416" s="52"/>
      <c r="D416" s="48"/>
      <c r="E416" s="61"/>
      <c r="F416" s="61"/>
      <c r="G416" s="62"/>
      <c r="H416" s="59"/>
      <c r="I416" s="38"/>
      <c r="J416" s="69"/>
      <c r="K416" s="70"/>
    </row>
    <row r="417" ht="20.25" customHeight="1">
      <c r="A417" s="51"/>
      <c r="B417" s="57"/>
      <c r="C417" s="57"/>
      <c r="D417" s="42"/>
      <c r="E417" s="63"/>
      <c r="F417" s="63"/>
      <c r="G417" s="60"/>
      <c r="H417" s="58"/>
      <c r="I417" s="46"/>
      <c r="J417" s="71"/>
      <c r="K417" s="72"/>
    </row>
    <row r="418" ht="20.25" customHeight="1">
      <c r="A418" s="51"/>
      <c r="B418" s="52"/>
      <c r="C418" s="52"/>
      <c r="D418" s="48"/>
      <c r="E418" s="61"/>
      <c r="F418" s="61"/>
      <c r="G418" s="62"/>
      <c r="H418" s="59"/>
      <c r="I418" s="38"/>
      <c r="J418" s="69"/>
      <c r="K418" s="70"/>
    </row>
    <row r="419" ht="20.25" customHeight="1">
      <c r="A419" s="51"/>
      <c r="B419" s="57"/>
      <c r="C419" s="57"/>
      <c r="D419" s="42"/>
      <c r="E419" s="63"/>
      <c r="F419" s="63"/>
      <c r="G419" s="60"/>
      <c r="H419" s="58"/>
      <c r="I419" s="46"/>
      <c r="J419" s="71"/>
      <c r="K419" s="72"/>
    </row>
    <row r="420" ht="20.25" customHeight="1">
      <c r="A420" s="51"/>
      <c r="B420" s="52"/>
      <c r="C420" s="52"/>
      <c r="D420" s="48"/>
      <c r="E420" s="61"/>
      <c r="F420" s="61"/>
      <c r="G420" s="62"/>
      <c r="H420" s="59"/>
      <c r="I420" s="38"/>
      <c r="J420" s="69"/>
      <c r="K420" s="70"/>
    </row>
    <row r="421" ht="20.25" customHeight="1">
      <c r="A421" s="51"/>
      <c r="B421" s="57"/>
      <c r="C421" s="57"/>
      <c r="D421" s="42"/>
      <c r="E421" s="63"/>
      <c r="F421" s="63"/>
      <c r="G421" s="60"/>
      <c r="H421" s="58"/>
      <c r="I421" s="46"/>
      <c r="J421" s="71"/>
      <c r="K421" s="72"/>
    </row>
    <row r="422" ht="20.25" customHeight="1">
      <c r="A422" s="51"/>
      <c r="B422" s="52"/>
      <c r="C422" s="52"/>
      <c r="D422" s="48"/>
      <c r="E422" s="61"/>
      <c r="F422" s="61"/>
      <c r="G422" s="62"/>
      <c r="H422" s="59"/>
      <c r="I422" s="38"/>
      <c r="J422" s="69"/>
      <c r="K422" s="70"/>
    </row>
    <row r="423" ht="20.25" customHeight="1">
      <c r="A423" s="51"/>
      <c r="B423" s="57"/>
      <c r="C423" s="57"/>
      <c r="D423" s="42"/>
      <c r="E423" s="63"/>
      <c r="F423" s="63"/>
      <c r="G423" s="60"/>
      <c r="H423" s="58"/>
      <c r="I423" s="46"/>
      <c r="J423" s="71"/>
      <c r="K423" s="72"/>
    </row>
    <row r="424" ht="20.25" customHeight="1">
      <c r="A424" s="51"/>
      <c r="B424" s="52"/>
      <c r="C424" s="52"/>
      <c r="D424" s="48"/>
      <c r="E424" s="61"/>
      <c r="F424" s="61"/>
      <c r="G424" s="62"/>
      <c r="H424" s="59"/>
      <c r="I424" s="38"/>
      <c r="J424" s="69"/>
      <c r="K424" s="70"/>
    </row>
    <row r="425" ht="20.25" customHeight="1">
      <c r="A425" s="51"/>
      <c r="B425" s="57"/>
      <c r="C425" s="57"/>
      <c r="D425" s="42"/>
      <c r="E425" s="63"/>
      <c r="F425" s="63"/>
      <c r="G425" s="60"/>
      <c r="H425" s="58"/>
      <c r="I425" s="46"/>
      <c r="J425" s="71"/>
      <c r="K425" s="72"/>
    </row>
    <row r="426" ht="20.25" customHeight="1">
      <c r="A426" s="51"/>
      <c r="B426" s="52"/>
      <c r="C426" s="52"/>
      <c r="D426" s="48"/>
      <c r="E426" s="61"/>
      <c r="F426" s="61"/>
      <c r="G426" s="62"/>
      <c r="H426" s="59"/>
      <c r="I426" s="38"/>
      <c r="J426" s="69"/>
      <c r="K426" s="70"/>
    </row>
    <row r="427" ht="20.25" customHeight="1">
      <c r="A427" s="51"/>
      <c r="B427" s="57"/>
      <c r="C427" s="57"/>
      <c r="D427" s="42"/>
      <c r="E427" s="63"/>
      <c r="F427" s="63"/>
      <c r="G427" s="60"/>
      <c r="H427" s="58"/>
      <c r="I427" s="46"/>
      <c r="J427" s="71"/>
      <c r="K427" s="72"/>
    </row>
    <row r="428" ht="20.25" customHeight="1">
      <c r="A428" s="51"/>
      <c r="B428" s="52"/>
      <c r="C428" s="52"/>
      <c r="D428" s="48"/>
      <c r="E428" s="61"/>
      <c r="F428" s="61"/>
      <c r="G428" s="62"/>
      <c r="H428" s="59"/>
      <c r="I428" s="38"/>
      <c r="J428" s="69"/>
      <c r="K428" s="70"/>
    </row>
    <row r="429" ht="20.25" customHeight="1">
      <c r="A429" s="51"/>
      <c r="B429" s="57"/>
      <c r="C429" s="57"/>
      <c r="D429" s="42"/>
      <c r="E429" s="63"/>
      <c r="F429" s="63"/>
      <c r="G429" s="60"/>
      <c r="H429" s="58"/>
      <c r="I429" s="46"/>
      <c r="J429" s="71"/>
      <c r="K429" s="72"/>
    </row>
    <row r="430" ht="20.25" customHeight="1">
      <c r="A430" s="51"/>
      <c r="B430" s="52"/>
      <c r="C430" s="52"/>
      <c r="D430" s="48"/>
      <c r="E430" s="61"/>
      <c r="F430" s="61"/>
      <c r="G430" s="62"/>
      <c r="H430" s="59"/>
      <c r="I430" s="38"/>
      <c r="J430" s="69"/>
      <c r="K430" s="70"/>
    </row>
    <row r="431" ht="20.25" customHeight="1">
      <c r="A431" s="51"/>
      <c r="B431" s="57"/>
      <c r="C431" s="57"/>
      <c r="D431" s="42"/>
      <c r="E431" s="63"/>
      <c r="F431" s="63"/>
      <c r="G431" s="60"/>
      <c r="H431" s="58"/>
      <c r="I431" s="46"/>
      <c r="J431" s="71"/>
      <c r="K431" s="72"/>
    </row>
    <row r="432" ht="20.25" customHeight="1">
      <c r="A432" s="51"/>
      <c r="B432" s="52"/>
      <c r="C432" s="52"/>
      <c r="D432" s="48"/>
      <c r="E432" s="61"/>
      <c r="F432" s="61"/>
      <c r="G432" s="62"/>
      <c r="H432" s="59"/>
      <c r="I432" s="38"/>
      <c r="J432" s="69"/>
      <c r="K432" s="70"/>
    </row>
    <row r="433" ht="20.25" customHeight="1">
      <c r="A433" s="51"/>
      <c r="B433" s="57"/>
      <c r="C433" s="57"/>
      <c r="D433" s="42"/>
      <c r="E433" s="63"/>
      <c r="F433" s="63"/>
      <c r="G433" s="60"/>
      <c r="H433" s="58"/>
      <c r="I433" s="46"/>
      <c r="J433" s="71"/>
      <c r="K433" s="72"/>
    </row>
    <row r="434" ht="20.25" customHeight="1">
      <c r="A434" s="51"/>
      <c r="B434" s="52"/>
      <c r="C434" s="52"/>
      <c r="D434" s="48"/>
      <c r="E434" s="61"/>
      <c r="F434" s="61"/>
      <c r="G434" s="62"/>
      <c r="H434" s="59"/>
      <c r="I434" s="38"/>
      <c r="J434" s="69"/>
      <c r="K434" s="70"/>
    </row>
    <row r="435" ht="20.25" customHeight="1">
      <c r="A435" s="51"/>
      <c r="B435" s="57"/>
      <c r="C435" s="57"/>
      <c r="D435" s="42"/>
      <c r="E435" s="63"/>
      <c r="F435" s="63"/>
      <c r="G435" s="60"/>
      <c r="H435" s="58"/>
      <c r="I435" s="46"/>
      <c r="J435" s="71"/>
      <c r="K435" s="72"/>
    </row>
    <row r="436" ht="20.25" customHeight="1">
      <c r="A436" s="51"/>
      <c r="B436" s="52"/>
      <c r="C436" s="52"/>
      <c r="D436" s="48"/>
      <c r="E436" s="61"/>
      <c r="F436" s="61"/>
      <c r="G436" s="62"/>
      <c r="H436" s="59"/>
      <c r="I436" s="38"/>
      <c r="J436" s="69"/>
      <c r="K436" s="70"/>
    </row>
    <row r="437" ht="20.25" customHeight="1">
      <c r="A437" s="51"/>
      <c r="B437" s="57"/>
      <c r="C437" s="57"/>
      <c r="D437" s="42"/>
      <c r="E437" s="63"/>
      <c r="F437" s="63"/>
      <c r="G437" s="60"/>
      <c r="H437" s="58"/>
      <c r="I437" s="46"/>
      <c r="J437" s="71"/>
      <c r="K437" s="72"/>
    </row>
    <row r="438" ht="20.25" customHeight="1">
      <c r="A438" s="51"/>
      <c r="B438" s="52"/>
      <c r="C438" s="52"/>
      <c r="D438" s="48"/>
      <c r="E438" s="61"/>
      <c r="F438" s="61"/>
      <c r="G438" s="62"/>
      <c r="H438" s="59"/>
      <c r="I438" s="38"/>
      <c r="J438" s="69"/>
      <c r="K438" s="70"/>
    </row>
    <row r="439" ht="20.25" customHeight="1">
      <c r="A439" s="51"/>
      <c r="B439" s="57"/>
      <c r="C439" s="57"/>
      <c r="D439" s="42"/>
      <c r="E439" s="63"/>
      <c r="F439" s="63"/>
      <c r="G439" s="60"/>
      <c r="H439" s="58"/>
      <c r="I439" s="46"/>
      <c r="J439" s="71"/>
      <c r="K439" s="72"/>
    </row>
    <row r="440" ht="20.25" customHeight="1">
      <c r="A440" s="51"/>
      <c r="B440" s="52"/>
      <c r="C440" s="52"/>
      <c r="D440" s="48"/>
      <c r="E440" s="61"/>
      <c r="F440" s="61"/>
      <c r="G440" s="62"/>
      <c r="H440" s="59"/>
      <c r="I440" s="38"/>
      <c r="J440" s="69"/>
      <c r="K440" s="70"/>
    </row>
    <row r="441" ht="20.25" customHeight="1">
      <c r="A441" s="51"/>
      <c r="B441" s="57"/>
      <c r="C441" s="57"/>
      <c r="D441" s="42"/>
      <c r="E441" s="63"/>
      <c r="F441" s="63"/>
      <c r="G441" s="60"/>
      <c r="H441" s="58"/>
      <c r="I441" s="46"/>
      <c r="J441" s="71"/>
      <c r="K441" s="72"/>
    </row>
    <row r="442" ht="20.25" customHeight="1">
      <c r="A442" s="51"/>
      <c r="B442" s="52"/>
      <c r="C442" s="52"/>
      <c r="D442" s="48"/>
      <c r="E442" s="61"/>
      <c r="F442" s="61"/>
      <c r="G442" s="62"/>
      <c r="H442" s="59"/>
      <c r="I442" s="38"/>
      <c r="J442" s="69"/>
      <c r="K442" s="70"/>
    </row>
    <row r="443" ht="20.25" customHeight="1">
      <c r="A443" s="51"/>
      <c r="B443" s="57"/>
      <c r="C443" s="57"/>
      <c r="D443" s="42"/>
      <c r="E443" s="63"/>
      <c r="F443" s="63"/>
      <c r="G443" s="60"/>
      <c r="H443" s="58"/>
      <c r="I443" s="46"/>
      <c r="J443" s="71"/>
      <c r="K443" s="72"/>
    </row>
    <row r="444" ht="20.25" customHeight="1">
      <c r="A444" s="51"/>
      <c r="B444" s="52"/>
      <c r="C444" s="52"/>
      <c r="D444" s="48"/>
      <c r="E444" s="61"/>
      <c r="F444" s="61"/>
      <c r="G444" s="62"/>
      <c r="H444" s="59"/>
      <c r="I444" s="38"/>
      <c r="J444" s="69"/>
      <c r="K444" s="70"/>
    </row>
    <row r="445" ht="20.25" customHeight="1">
      <c r="A445" s="51"/>
      <c r="B445" s="57"/>
      <c r="C445" s="57"/>
      <c r="D445" s="42"/>
      <c r="E445" s="63"/>
      <c r="F445" s="63"/>
      <c r="G445" s="60"/>
      <c r="H445" s="58"/>
      <c r="I445" s="46"/>
      <c r="J445" s="71"/>
      <c r="K445" s="72"/>
    </row>
    <row r="446" ht="20.25" customHeight="1">
      <c r="A446" s="51"/>
      <c r="B446" s="52"/>
      <c r="C446" s="52"/>
      <c r="D446" s="48"/>
      <c r="E446" s="61"/>
      <c r="F446" s="61"/>
      <c r="G446" s="62"/>
      <c r="H446" s="59"/>
      <c r="I446" s="38"/>
      <c r="J446" s="69"/>
      <c r="K446" s="70"/>
    </row>
    <row r="447" ht="20.25" customHeight="1">
      <c r="A447" s="51"/>
      <c r="B447" s="57"/>
      <c r="C447" s="57"/>
      <c r="D447" s="42"/>
      <c r="E447" s="63"/>
      <c r="F447" s="63"/>
      <c r="G447" s="60"/>
      <c r="H447" s="58"/>
      <c r="I447" s="46"/>
      <c r="J447" s="71"/>
      <c r="K447" s="72"/>
    </row>
    <row r="448" ht="20.25" customHeight="1">
      <c r="A448" s="51"/>
      <c r="B448" s="52"/>
      <c r="C448" s="52"/>
      <c r="D448" s="48"/>
      <c r="E448" s="61"/>
      <c r="F448" s="61"/>
      <c r="G448" s="62"/>
      <c r="H448" s="59"/>
      <c r="I448" s="38"/>
      <c r="J448" s="69"/>
      <c r="K448" s="70"/>
    </row>
    <row r="449" ht="20.25" customHeight="1">
      <c r="A449" s="51"/>
      <c r="B449" s="57"/>
      <c r="C449" s="57"/>
      <c r="D449" s="42"/>
      <c r="E449" s="63"/>
      <c r="F449" s="63"/>
      <c r="G449" s="60"/>
      <c r="H449" s="58"/>
      <c r="I449" s="46"/>
      <c r="J449" s="71"/>
      <c r="K449" s="72"/>
    </row>
    <row r="450" ht="20.25" customHeight="1">
      <c r="A450" s="51"/>
      <c r="B450" s="52"/>
      <c r="C450" s="52"/>
      <c r="D450" s="48"/>
      <c r="E450" s="61"/>
      <c r="F450" s="61"/>
      <c r="G450" s="62"/>
      <c r="H450" s="59"/>
      <c r="I450" s="38"/>
      <c r="J450" s="69"/>
      <c r="K450" s="70"/>
    </row>
    <row r="451" ht="20.25" customHeight="1">
      <c r="A451" s="51"/>
      <c r="B451" s="57"/>
      <c r="C451" s="57"/>
      <c r="D451" s="42"/>
      <c r="E451" s="63"/>
      <c r="F451" s="63"/>
      <c r="G451" s="60"/>
      <c r="H451" s="58"/>
      <c r="I451" s="46"/>
      <c r="J451" s="71"/>
      <c r="K451" s="72"/>
    </row>
    <row r="452" ht="20.25" customHeight="1">
      <c r="A452" s="51"/>
      <c r="B452" s="52"/>
      <c r="C452" s="52"/>
      <c r="D452" s="48"/>
      <c r="E452" s="61"/>
      <c r="F452" s="61"/>
      <c r="G452" s="62"/>
      <c r="H452" s="59"/>
      <c r="I452" s="38"/>
      <c r="J452" s="69"/>
      <c r="K452" s="70"/>
    </row>
    <row r="453" ht="20.25" customHeight="1">
      <c r="A453" s="51"/>
      <c r="B453" s="57"/>
      <c r="C453" s="57"/>
      <c r="D453" s="42"/>
      <c r="E453" s="63"/>
      <c r="F453" s="63"/>
      <c r="G453" s="60"/>
      <c r="H453" s="58"/>
      <c r="I453" s="46"/>
      <c r="J453" s="71"/>
      <c r="K453" s="72"/>
    </row>
    <row r="454" ht="20.25" customHeight="1">
      <c r="A454" s="51"/>
      <c r="B454" s="52"/>
      <c r="C454" s="52"/>
      <c r="D454" s="48"/>
      <c r="E454" s="61"/>
      <c r="F454" s="61"/>
      <c r="G454" s="62"/>
      <c r="H454" s="59"/>
      <c r="I454" s="38"/>
      <c r="J454" s="69"/>
      <c r="K454" s="70"/>
    </row>
    <row r="455" ht="20.25" customHeight="1">
      <c r="A455" s="51"/>
      <c r="B455" s="57"/>
      <c r="C455" s="57"/>
      <c r="D455" s="42"/>
      <c r="E455" s="63"/>
      <c r="F455" s="63"/>
      <c r="G455" s="60"/>
      <c r="H455" s="58"/>
      <c r="I455" s="46"/>
      <c r="J455" s="71"/>
      <c r="K455" s="72"/>
    </row>
    <row r="456" ht="20.25" customHeight="1">
      <c r="A456" s="51"/>
      <c r="B456" s="52"/>
      <c r="C456" s="52"/>
      <c r="D456" s="48"/>
      <c r="E456" s="61"/>
      <c r="F456" s="61"/>
      <c r="G456" s="62"/>
      <c r="H456" s="59"/>
      <c r="I456" s="38"/>
      <c r="J456" s="69"/>
      <c r="K456" s="70"/>
    </row>
    <row r="457" ht="20.25" customHeight="1">
      <c r="A457" s="51"/>
      <c r="B457" s="57"/>
      <c r="C457" s="57"/>
      <c r="D457" s="42"/>
      <c r="E457" s="63"/>
      <c r="F457" s="63"/>
      <c r="G457" s="60"/>
      <c r="H457" s="58"/>
      <c r="I457" s="46"/>
      <c r="J457" s="71"/>
      <c r="K457" s="72"/>
    </row>
    <row r="458" ht="20.25" customHeight="1">
      <c r="A458" s="51"/>
      <c r="B458" s="52"/>
      <c r="C458" s="52"/>
      <c r="D458" s="48"/>
      <c r="E458" s="61"/>
      <c r="F458" s="61"/>
      <c r="G458" s="62"/>
      <c r="H458" s="59"/>
      <c r="I458" s="38"/>
      <c r="J458" s="69"/>
      <c r="K458" s="70"/>
    </row>
    <row r="459" ht="20.25" customHeight="1">
      <c r="A459" s="51"/>
      <c r="B459" s="57"/>
      <c r="C459" s="57"/>
      <c r="D459" s="42"/>
      <c r="E459" s="63"/>
      <c r="F459" s="63"/>
      <c r="G459" s="60"/>
      <c r="H459" s="58"/>
      <c r="I459" s="46"/>
      <c r="J459" s="71"/>
      <c r="K459" s="72"/>
    </row>
    <row r="460" ht="20.25" customHeight="1">
      <c r="A460" s="51"/>
      <c r="B460" s="52"/>
      <c r="C460" s="52"/>
      <c r="D460" s="48"/>
      <c r="E460" s="61"/>
      <c r="F460" s="61"/>
      <c r="G460" s="62"/>
      <c r="H460" s="59"/>
      <c r="I460" s="38"/>
      <c r="J460" s="69"/>
      <c r="K460" s="70"/>
    </row>
    <row r="461" ht="20.25" customHeight="1">
      <c r="A461" s="51"/>
      <c r="B461" s="57"/>
      <c r="C461" s="57"/>
      <c r="D461" s="42"/>
      <c r="E461" s="63"/>
      <c r="F461" s="63"/>
      <c r="G461" s="60"/>
      <c r="H461" s="58"/>
      <c r="I461" s="46"/>
      <c r="J461" s="71"/>
      <c r="K461" s="72"/>
    </row>
    <row r="462" ht="20.25" customHeight="1">
      <c r="A462" s="51"/>
      <c r="B462" s="52"/>
      <c r="C462" s="52"/>
      <c r="D462" s="48"/>
      <c r="E462" s="61"/>
      <c r="F462" s="61"/>
      <c r="G462" s="62"/>
      <c r="H462" s="59"/>
      <c r="I462" s="38"/>
      <c r="J462" s="69"/>
      <c r="K462" s="70"/>
    </row>
    <row r="463" ht="20.25" customHeight="1">
      <c r="A463" s="51"/>
      <c r="B463" s="57"/>
      <c r="C463" s="57"/>
      <c r="D463" s="42"/>
      <c r="E463" s="63"/>
      <c r="F463" s="63"/>
      <c r="G463" s="60"/>
      <c r="H463" s="58"/>
      <c r="I463" s="46"/>
      <c r="J463" s="71"/>
      <c r="K463" s="72"/>
    </row>
    <row r="464" ht="20.25" customHeight="1">
      <c r="A464" s="51"/>
      <c r="B464" s="52"/>
      <c r="C464" s="52"/>
      <c r="D464" s="48"/>
      <c r="E464" s="61"/>
      <c r="F464" s="61"/>
      <c r="G464" s="62"/>
      <c r="H464" s="59"/>
      <c r="I464" s="38"/>
      <c r="J464" s="69"/>
      <c r="K464" s="70"/>
    </row>
    <row r="465" ht="20.25" customHeight="1">
      <c r="A465" s="51"/>
      <c r="B465" s="57"/>
      <c r="C465" s="57"/>
      <c r="D465" s="42"/>
      <c r="E465" s="63"/>
      <c r="F465" s="63"/>
      <c r="G465" s="60"/>
      <c r="H465" s="58"/>
      <c r="I465" s="46"/>
      <c r="J465" s="71"/>
      <c r="K465" s="72"/>
    </row>
    <row r="466" ht="20.25" customHeight="1">
      <c r="A466" s="51"/>
      <c r="B466" s="52"/>
      <c r="C466" s="52"/>
      <c r="D466" s="48"/>
      <c r="E466" s="61"/>
      <c r="F466" s="61"/>
      <c r="G466" s="62"/>
      <c r="H466" s="59"/>
      <c r="I466" s="38"/>
      <c r="J466" s="69"/>
      <c r="K466" s="70"/>
    </row>
    <row r="467" ht="20.25" customHeight="1">
      <c r="A467" s="51"/>
      <c r="B467" s="57"/>
      <c r="C467" s="57"/>
      <c r="D467" s="42"/>
      <c r="E467" s="63"/>
      <c r="F467" s="63"/>
      <c r="G467" s="60"/>
      <c r="H467" s="58"/>
      <c r="I467" s="46"/>
      <c r="J467" s="71"/>
      <c r="K467" s="72"/>
    </row>
    <row r="468" ht="20.25" customHeight="1">
      <c r="A468" s="51"/>
      <c r="B468" s="52"/>
      <c r="C468" s="52"/>
      <c r="D468" s="48"/>
      <c r="E468" s="61"/>
      <c r="F468" s="61"/>
      <c r="G468" s="62"/>
      <c r="H468" s="59"/>
      <c r="I468" s="38"/>
      <c r="J468" s="69"/>
      <c r="K468" s="70"/>
    </row>
    <row r="469" ht="20.25" customHeight="1">
      <c r="A469" s="51"/>
      <c r="B469" s="57"/>
      <c r="C469" s="57"/>
      <c r="D469" s="42"/>
      <c r="E469" s="63"/>
      <c r="F469" s="63"/>
      <c r="G469" s="60"/>
      <c r="H469" s="58"/>
      <c r="I469" s="46"/>
      <c r="J469" s="71"/>
      <c r="K469" s="72"/>
    </row>
    <row r="470" ht="20.25" customHeight="1">
      <c r="A470" s="51"/>
      <c r="B470" s="52"/>
      <c r="C470" s="52"/>
      <c r="D470" s="48"/>
      <c r="E470" s="61"/>
      <c r="F470" s="61"/>
      <c r="G470" s="62"/>
      <c r="H470" s="59"/>
      <c r="I470" s="38"/>
      <c r="J470" s="69"/>
      <c r="K470" s="70"/>
    </row>
    <row r="471" ht="20.25" customHeight="1">
      <c r="A471" s="51"/>
      <c r="B471" s="57"/>
      <c r="C471" s="57"/>
      <c r="D471" s="42"/>
      <c r="E471" s="63"/>
      <c r="F471" s="63"/>
      <c r="G471" s="60"/>
      <c r="H471" s="58"/>
      <c r="I471" s="46"/>
      <c r="J471" s="71"/>
      <c r="K471" s="72"/>
    </row>
    <row r="472" ht="20.25" customHeight="1">
      <c r="A472" s="51"/>
      <c r="B472" s="52"/>
      <c r="C472" s="52"/>
      <c r="D472" s="48"/>
      <c r="E472" s="61"/>
      <c r="F472" s="61"/>
      <c r="G472" s="62"/>
      <c r="H472" s="59"/>
      <c r="I472" s="38"/>
      <c r="J472" s="69"/>
      <c r="K472" s="70"/>
    </row>
    <row r="473" ht="20.25" customHeight="1">
      <c r="A473" s="51"/>
      <c r="B473" s="57"/>
      <c r="C473" s="57"/>
      <c r="D473" s="42"/>
      <c r="E473" s="63"/>
      <c r="F473" s="63"/>
      <c r="G473" s="60"/>
      <c r="H473" s="58"/>
      <c r="I473" s="46"/>
      <c r="J473" s="71"/>
      <c r="K473" s="72"/>
    </row>
    <row r="474" ht="20.25" customHeight="1">
      <c r="A474" s="51"/>
      <c r="B474" s="52"/>
      <c r="C474" s="52"/>
      <c r="D474" s="48"/>
      <c r="E474" s="61"/>
      <c r="F474" s="61"/>
      <c r="G474" s="62"/>
      <c r="H474" s="59"/>
      <c r="I474" s="38"/>
      <c r="J474" s="69"/>
      <c r="K474" s="70"/>
    </row>
    <row r="475" ht="20.25" customHeight="1">
      <c r="A475" s="51"/>
      <c r="B475" s="57"/>
      <c r="C475" s="57"/>
      <c r="D475" s="42"/>
      <c r="E475" s="63"/>
      <c r="F475" s="63"/>
      <c r="G475" s="60"/>
      <c r="H475" s="58"/>
      <c r="I475" s="46"/>
      <c r="J475" s="71"/>
      <c r="K475" s="72"/>
    </row>
    <row r="476" ht="20.25" customHeight="1">
      <c r="A476" s="51"/>
      <c r="B476" s="52"/>
      <c r="C476" s="52"/>
      <c r="D476" s="48"/>
      <c r="E476" s="61"/>
      <c r="F476" s="61"/>
      <c r="G476" s="62"/>
      <c r="H476" s="59"/>
      <c r="I476" s="38"/>
      <c r="J476" s="69"/>
      <c r="K476" s="70"/>
    </row>
    <row r="477" ht="20.25" customHeight="1">
      <c r="A477" s="51"/>
      <c r="B477" s="57"/>
      <c r="C477" s="57"/>
      <c r="D477" s="42"/>
      <c r="E477" s="63"/>
      <c r="F477" s="63"/>
      <c r="G477" s="60"/>
      <c r="H477" s="58"/>
      <c r="I477" s="46"/>
      <c r="J477" s="71"/>
      <c r="K477" s="72"/>
    </row>
    <row r="478" ht="20.25" customHeight="1">
      <c r="A478" s="51"/>
      <c r="B478" s="52"/>
      <c r="C478" s="52"/>
      <c r="D478" s="48"/>
      <c r="E478" s="61"/>
      <c r="F478" s="61"/>
      <c r="G478" s="62"/>
      <c r="H478" s="59"/>
      <c r="I478" s="38"/>
      <c r="J478" s="69"/>
      <c r="K478" s="70"/>
    </row>
    <row r="479" ht="20.25" customHeight="1">
      <c r="A479" s="51"/>
      <c r="B479" s="57"/>
      <c r="C479" s="57"/>
      <c r="D479" s="42"/>
      <c r="E479" s="63"/>
      <c r="F479" s="63"/>
      <c r="G479" s="60"/>
      <c r="H479" s="58"/>
      <c r="I479" s="46"/>
      <c r="J479" s="71"/>
      <c r="K479" s="72"/>
    </row>
    <row r="480" ht="20.25" customHeight="1">
      <c r="A480" s="51"/>
      <c r="B480" s="52"/>
      <c r="C480" s="52"/>
      <c r="D480" s="48"/>
      <c r="E480" s="61"/>
      <c r="F480" s="61"/>
      <c r="G480" s="62"/>
      <c r="H480" s="59"/>
      <c r="I480" s="38"/>
      <c r="J480" s="69"/>
      <c r="K480" s="70"/>
    </row>
    <row r="481" ht="20.25" customHeight="1">
      <c r="A481" s="51"/>
      <c r="B481" s="57"/>
      <c r="C481" s="57"/>
      <c r="D481" s="42"/>
      <c r="E481" s="63"/>
      <c r="F481" s="63"/>
      <c r="G481" s="60"/>
      <c r="H481" s="58"/>
      <c r="I481" s="46"/>
      <c r="J481" s="71"/>
      <c r="K481" s="72"/>
    </row>
    <row r="482" ht="20.25" customHeight="1">
      <c r="A482" s="51"/>
      <c r="B482" s="52"/>
      <c r="C482" s="52"/>
      <c r="D482" s="48"/>
      <c r="E482" s="61"/>
      <c r="F482" s="61"/>
      <c r="G482" s="62"/>
      <c r="H482" s="59"/>
      <c r="I482" s="38"/>
      <c r="J482" s="69"/>
      <c r="K482" s="70"/>
    </row>
    <row r="483" ht="20.25" customHeight="1">
      <c r="A483" s="51"/>
      <c r="B483" s="57"/>
      <c r="C483" s="57"/>
      <c r="D483" s="42"/>
      <c r="E483" s="63"/>
      <c r="F483" s="63"/>
      <c r="G483" s="60"/>
      <c r="H483" s="58"/>
      <c r="I483" s="46"/>
      <c r="J483" s="71"/>
      <c r="K483" s="72"/>
    </row>
    <row r="484" ht="20.25" customHeight="1">
      <c r="A484" s="51"/>
      <c r="B484" s="52"/>
      <c r="C484" s="52"/>
      <c r="D484" s="48"/>
      <c r="E484" s="61"/>
      <c r="F484" s="61"/>
      <c r="G484" s="62"/>
      <c r="H484" s="59"/>
      <c r="I484" s="38"/>
      <c r="J484" s="69"/>
      <c r="K484" s="70"/>
    </row>
    <row r="485" ht="20.25" customHeight="1">
      <c r="A485" s="51"/>
      <c r="B485" s="57"/>
      <c r="C485" s="57"/>
      <c r="D485" s="42"/>
      <c r="E485" s="63"/>
      <c r="F485" s="63"/>
      <c r="G485" s="60"/>
      <c r="H485" s="58"/>
      <c r="I485" s="46"/>
      <c r="J485" s="71"/>
      <c r="K485" s="72"/>
    </row>
    <row r="486" ht="20.25" customHeight="1">
      <c r="A486" s="51"/>
      <c r="B486" s="52"/>
      <c r="C486" s="52"/>
      <c r="D486" s="48"/>
      <c r="E486" s="61"/>
      <c r="F486" s="61"/>
      <c r="G486" s="62"/>
      <c r="H486" s="59"/>
      <c r="I486" s="38"/>
      <c r="J486" s="69"/>
      <c r="K486" s="70"/>
    </row>
    <row r="487" ht="20.25" customHeight="1">
      <c r="A487" s="51"/>
      <c r="B487" s="57"/>
      <c r="C487" s="57"/>
      <c r="D487" s="42"/>
      <c r="E487" s="63"/>
      <c r="F487" s="63"/>
      <c r="G487" s="60"/>
      <c r="H487" s="58"/>
      <c r="I487" s="46"/>
      <c r="J487" s="71"/>
      <c r="K487" s="72"/>
    </row>
    <row r="488" ht="20.25" customHeight="1">
      <c r="A488" s="51"/>
      <c r="B488" s="52"/>
      <c r="C488" s="52"/>
      <c r="D488" s="48"/>
      <c r="E488" s="61"/>
      <c r="F488" s="61"/>
      <c r="G488" s="62"/>
      <c r="H488" s="59"/>
      <c r="I488" s="38"/>
      <c r="J488" s="69"/>
      <c r="K488" s="70"/>
    </row>
    <row r="489" ht="20.25" customHeight="1">
      <c r="A489" s="51"/>
      <c r="B489" s="57"/>
      <c r="C489" s="57"/>
      <c r="D489" s="42"/>
      <c r="E489" s="63"/>
      <c r="F489" s="63"/>
      <c r="G489" s="60"/>
      <c r="H489" s="58"/>
      <c r="I489" s="46"/>
      <c r="J489" s="71"/>
      <c r="K489" s="72"/>
    </row>
    <row r="490" ht="20.25" customHeight="1">
      <c r="A490" s="51"/>
      <c r="B490" s="52"/>
      <c r="C490" s="52"/>
      <c r="D490" s="48"/>
      <c r="E490" s="61"/>
      <c r="F490" s="61"/>
      <c r="G490" s="62"/>
      <c r="H490" s="59"/>
      <c r="I490" s="38"/>
      <c r="J490" s="69"/>
      <c r="K490" s="70"/>
    </row>
    <row r="491" ht="20.25" customHeight="1">
      <c r="A491" s="51"/>
      <c r="B491" s="57"/>
      <c r="C491" s="57"/>
      <c r="D491" s="42"/>
      <c r="E491" s="63"/>
      <c r="F491" s="63"/>
      <c r="G491" s="60"/>
      <c r="H491" s="58"/>
      <c r="I491" s="46"/>
      <c r="J491" s="71"/>
      <c r="K491" s="72"/>
    </row>
    <row r="492" ht="20.25" customHeight="1">
      <c r="A492" s="51"/>
      <c r="B492" s="52"/>
      <c r="C492" s="52"/>
      <c r="D492" s="48"/>
      <c r="E492" s="61"/>
      <c r="F492" s="61"/>
      <c r="G492" s="62"/>
      <c r="H492" s="59"/>
      <c r="I492" s="38"/>
      <c r="J492" s="69"/>
      <c r="K492" s="70"/>
    </row>
    <row r="493" ht="20.25" customHeight="1">
      <c r="A493" s="51"/>
      <c r="B493" s="57"/>
      <c r="C493" s="57"/>
      <c r="D493" s="42"/>
      <c r="E493" s="63"/>
      <c r="F493" s="63"/>
      <c r="G493" s="60"/>
      <c r="H493" s="58"/>
      <c r="I493" s="46"/>
      <c r="J493" s="71"/>
      <c r="K493" s="72"/>
    </row>
    <row r="494" ht="20.25" customHeight="1">
      <c r="A494" s="51"/>
      <c r="B494" s="52"/>
      <c r="C494" s="52"/>
      <c r="D494" s="48"/>
      <c r="E494" s="61"/>
      <c r="F494" s="61"/>
      <c r="G494" s="62"/>
      <c r="H494" s="59"/>
      <c r="I494" s="38"/>
      <c r="J494" s="69"/>
      <c r="K494" s="70"/>
    </row>
    <row r="495" ht="20.25" customHeight="1">
      <c r="A495" s="51"/>
      <c r="B495" s="57"/>
      <c r="C495" s="57"/>
      <c r="D495" s="42"/>
      <c r="E495" s="63"/>
      <c r="F495" s="63"/>
      <c r="G495" s="60"/>
      <c r="H495" s="58"/>
      <c r="I495" s="46"/>
      <c r="J495" s="71"/>
      <c r="K495" s="72"/>
    </row>
    <row r="496" ht="20.25" customHeight="1">
      <c r="A496" s="51"/>
      <c r="B496" s="52"/>
      <c r="C496" s="52"/>
      <c r="D496" s="48"/>
      <c r="E496" s="61"/>
      <c r="F496" s="61"/>
      <c r="G496" s="62"/>
      <c r="H496" s="59"/>
      <c r="I496" s="38"/>
      <c r="J496" s="69"/>
      <c r="K496" s="70"/>
    </row>
    <row r="497" ht="20.25" customHeight="1">
      <c r="A497" s="51"/>
      <c r="B497" s="57"/>
      <c r="C497" s="57"/>
      <c r="D497" s="42"/>
      <c r="E497" s="63"/>
      <c r="F497" s="63"/>
      <c r="G497" s="60"/>
      <c r="H497" s="58"/>
      <c r="I497" s="46"/>
      <c r="J497" s="71"/>
      <c r="K497" s="72"/>
    </row>
    <row r="498" ht="20.25" customHeight="1">
      <c r="A498" s="51"/>
      <c r="B498" s="52"/>
      <c r="C498" s="52"/>
      <c r="D498" s="48"/>
      <c r="E498" s="61"/>
      <c r="F498" s="61"/>
      <c r="G498" s="62"/>
      <c r="H498" s="59"/>
      <c r="I498" s="38"/>
      <c r="J498" s="69"/>
      <c r="K498" s="70"/>
    </row>
    <row r="499" ht="20.25" customHeight="1">
      <c r="A499" s="51"/>
      <c r="B499" s="57"/>
      <c r="C499" s="57"/>
      <c r="D499" s="42"/>
      <c r="E499" s="63"/>
      <c r="F499" s="63"/>
      <c r="G499" s="60"/>
      <c r="H499" s="58"/>
      <c r="I499" s="46"/>
      <c r="J499" s="71"/>
      <c r="K499" s="72"/>
    </row>
    <row r="500" ht="20.25" customHeight="1">
      <c r="A500" s="51"/>
      <c r="B500" s="52"/>
      <c r="C500" s="52"/>
      <c r="D500" s="48"/>
      <c r="E500" s="61"/>
      <c r="F500" s="61"/>
      <c r="G500" s="62"/>
      <c r="H500" s="59"/>
      <c r="I500" s="38"/>
      <c r="J500" s="69"/>
      <c r="K500" s="70"/>
    </row>
    <row r="501" ht="20.25" customHeight="1">
      <c r="A501" s="51"/>
      <c r="B501" s="57"/>
      <c r="C501" s="57"/>
      <c r="D501" s="42"/>
      <c r="E501" s="63"/>
      <c r="F501" s="63"/>
      <c r="G501" s="60"/>
      <c r="H501" s="58"/>
      <c r="I501" s="46"/>
      <c r="J501" s="71"/>
      <c r="K501" s="72"/>
    </row>
    <row r="502" ht="20.25" customHeight="1">
      <c r="A502" s="73"/>
      <c r="B502" s="73"/>
      <c r="C502" s="52"/>
      <c r="D502" s="48"/>
      <c r="E502" s="61"/>
      <c r="F502" s="61"/>
      <c r="G502" s="62"/>
      <c r="H502" s="59"/>
      <c r="I502" s="38"/>
      <c r="J502" s="69"/>
      <c r="K502" s="70"/>
    </row>
    <row r="503" ht="15.75" customHeight="1">
      <c r="A503" s="73"/>
      <c r="B503" s="73"/>
    </row>
    <row r="504" ht="15.75" customHeight="1">
      <c r="A504" s="73"/>
      <c r="B504" s="73"/>
    </row>
    <row r="505" ht="15.75" customHeight="1">
      <c r="A505" s="73"/>
      <c r="B505" s="73"/>
    </row>
    <row r="506" ht="15.75" customHeight="1">
      <c r="A506" s="73"/>
      <c r="B506" s="73"/>
    </row>
    <row r="507" ht="15.75" customHeight="1">
      <c r="A507" s="73"/>
      <c r="B507" s="73"/>
    </row>
    <row r="508" ht="15.75" customHeight="1">
      <c r="A508" s="73"/>
      <c r="B508" s="73"/>
    </row>
    <row r="509" ht="15.75" customHeight="1">
      <c r="A509" s="73"/>
      <c r="B509" s="73"/>
    </row>
    <row r="510" ht="15.75" customHeight="1">
      <c r="A510" s="73"/>
      <c r="B510" s="73"/>
    </row>
    <row r="511" ht="15.75" customHeight="1">
      <c r="A511" s="73"/>
      <c r="B511" s="73"/>
    </row>
    <row r="512" ht="15.75" customHeight="1">
      <c r="A512" s="73"/>
      <c r="B512" s="73"/>
    </row>
    <row r="513" ht="15.75" customHeight="1">
      <c r="A513" s="73"/>
      <c r="B513" s="73"/>
    </row>
    <row r="514" ht="15.75" customHeight="1">
      <c r="A514" s="73"/>
      <c r="B514" s="73"/>
    </row>
    <row r="515" ht="15.75" customHeight="1">
      <c r="A515" s="73"/>
      <c r="B515" s="73"/>
    </row>
    <row r="516" ht="15.75" customHeight="1">
      <c r="A516" s="73"/>
      <c r="B516" s="73"/>
    </row>
    <row r="517" ht="15.75" customHeight="1">
      <c r="A517" s="73"/>
      <c r="B517" s="73"/>
    </row>
    <row r="518" ht="15.75" customHeight="1">
      <c r="A518" s="73"/>
      <c r="B518" s="73"/>
    </row>
    <row r="519" ht="15.75" customHeight="1">
      <c r="A519" s="73"/>
      <c r="B519" s="73"/>
    </row>
    <row r="520" ht="15.75" customHeight="1">
      <c r="A520" s="73"/>
      <c r="B520" s="73"/>
    </row>
    <row r="521" ht="15.75" customHeight="1">
      <c r="A521" s="73"/>
      <c r="B521" s="73"/>
    </row>
    <row r="522" ht="15.75" customHeight="1">
      <c r="A522" s="73"/>
      <c r="B522" s="73"/>
    </row>
    <row r="523" ht="15.75" customHeight="1">
      <c r="A523" s="73"/>
      <c r="B523" s="73"/>
    </row>
    <row r="524" ht="15.75" customHeight="1">
      <c r="A524" s="73"/>
      <c r="B524" s="73"/>
    </row>
    <row r="525" ht="15.75" customHeight="1">
      <c r="A525" s="73"/>
      <c r="B525" s="73"/>
    </row>
    <row r="526" ht="15.75" customHeight="1">
      <c r="A526" s="73"/>
      <c r="B526" s="73"/>
    </row>
    <row r="527" ht="15.75" customHeight="1">
      <c r="A527" s="73"/>
      <c r="B527" s="73"/>
    </row>
    <row r="528" ht="15.75" customHeight="1">
      <c r="A528" s="73"/>
      <c r="B528" s="73"/>
    </row>
    <row r="529" ht="15.75" customHeight="1">
      <c r="A529" s="73"/>
      <c r="B529" s="73"/>
    </row>
    <row r="530" ht="15.75" customHeight="1">
      <c r="A530" s="73"/>
      <c r="B530" s="73"/>
    </row>
    <row r="531" ht="15.75" customHeight="1">
      <c r="A531" s="73"/>
      <c r="B531" s="73"/>
    </row>
    <row r="532" ht="15.75" customHeight="1">
      <c r="A532" s="73"/>
      <c r="B532" s="73"/>
    </row>
    <row r="533" ht="15.75" customHeight="1">
      <c r="A533" s="73"/>
      <c r="B533" s="73"/>
    </row>
    <row r="534" ht="15.75" customHeight="1">
      <c r="A534" s="73"/>
      <c r="B534" s="73"/>
    </row>
    <row r="535" ht="15.75" customHeight="1">
      <c r="A535" s="73"/>
      <c r="B535" s="73"/>
    </row>
    <row r="536" ht="15.75" customHeight="1">
      <c r="A536" s="73"/>
      <c r="B536" s="73"/>
    </row>
    <row r="537" ht="15.75" customHeight="1">
      <c r="A537" s="73"/>
      <c r="B537" s="73"/>
    </row>
    <row r="538" ht="15.75" customHeight="1">
      <c r="A538" s="73"/>
      <c r="B538" s="73"/>
    </row>
    <row r="539" ht="15.75" customHeight="1">
      <c r="A539" s="73"/>
      <c r="B539" s="73"/>
    </row>
    <row r="540" ht="15.75" customHeight="1">
      <c r="A540" s="73"/>
      <c r="B540" s="73"/>
    </row>
    <row r="541" ht="15.75" customHeight="1">
      <c r="A541" s="73"/>
      <c r="B541" s="73"/>
    </row>
    <row r="542" ht="15.75" customHeight="1">
      <c r="A542" s="73"/>
      <c r="B542" s="73"/>
    </row>
    <row r="543" ht="15.75" customHeight="1">
      <c r="A543" s="73"/>
      <c r="B543" s="73"/>
    </row>
    <row r="544" ht="15.75" customHeight="1">
      <c r="A544" s="73"/>
      <c r="B544" s="73"/>
    </row>
    <row r="545" ht="15.75" customHeight="1">
      <c r="A545" s="73"/>
      <c r="B545" s="73"/>
    </row>
    <row r="546" ht="15.75" customHeight="1">
      <c r="A546" s="73"/>
      <c r="B546" s="73"/>
    </row>
    <row r="547" ht="15.75" customHeight="1">
      <c r="A547" s="73"/>
      <c r="B547" s="73"/>
    </row>
    <row r="548" ht="15.75" customHeight="1">
      <c r="A548" s="73"/>
      <c r="B548" s="73"/>
    </row>
    <row r="549" ht="15.75" customHeight="1">
      <c r="A549" s="73"/>
      <c r="B549" s="73"/>
    </row>
    <row r="550" ht="15.75" customHeight="1">
      <c r="A550" s="73"/>
      <c r="B550" s="73"/>
    </row>
    <row r="551" ht="15.75" customHeight="1">
      <c r="A551" s="73"/>
      <c r="B551" s="73"/>
    </row>
    <row r="552" ht="15.75" customHeight="1">
      <c r="A552" s="73"/>
      <c r="B552" s="73"/>
    </row>
    <row r="553" ht="15.75" customHeight="1">
      <c r="A553" s="73"/>
      <c r="B553" s="73"/>
    </row>
    <row r="554" ht="15.75" customHeight="1">
      <c r="A554" s="73"/>
      <c r="B554" s="73"/>
    </row>
    <row r="555" ht="15.75" customHeight="1">
      <c r="A555" s="73"/>
      <c r="B555" s="73"/>
    </row>
    <row r="556" ht="15.75" customHeight="1">
      <c r="A556" s="73"/>
      <c r="B556" s="73"/>
    </row>
    <row r="557" ht="15.75" customHeight="1">
      <c r="A557" s="73"/>
      <c r="B557" s="73"/>
    </row>
    <row r="558" ht="15.75" customHeight="1">
      <c r="A558" s="73"/>
      <c r="B558" s="73"/>
    </row>
    <row r="559" ht="15.75" customHeight="1">
      <c r="A559" s="73"/>
      <c r="B559" s="73"/>
    </row>
    <row r="560" ht="15.75" customHeight="1">
      <c r="A560" s="73"/>
      <c r="B560" s="73"/>
    </row>
    <row r="561" ht="15.75" customHeight="1">
      <c r="A561" s="73"/>
      <c r="B561" s="73"/>
    </row>
    <row r="562" ht="15.75" customHeight="1">
      <c r="A562" s="73"/>
      <c r="B562" s="73"/>
    </row>
    <row r="563" ht="15.75" customHeight="1">
      <c r="A563" s="73"/>
      <c r="B563" s="73"/>
    </row>
    <row r="564" ht="15.75" customHeight="1">
      <c r="A564" s="73"/>
      <c r="B564" s="73"/>
    </row>
    <row r="565" ht="15.75" customHeight="1">
      <c r="A565" s="73"/>
      <c r="B565" s="73"/>
    </row>
    <row r="566" ht="15.75" customHeight="1">
      <c r="A566" s="73"/>
      <c r="B566" s="73"/>
    </row>
    <row r="567" ht="15.75" customHeight="1">
      <c r="A567" s="73"/>
      <c r="B567" s="73"/>
    </row>
    <row r="568" ht="15.75" customHeight="1">
      <c r="A568" s="73"/>
      <c r="B568" s="73"/>
    </row>
    <row r="569" ht="15.75" customHeight="1">
      <c r="A569" s="73"/>
      <c r="B569" s="73"/>
    </row>
    <row r="570" ht="15.75" customHeight="1">
      <c r="A570" s="73"/>
      <c r="B570" s="73"/>
    </row>
    <row r="571" ht="15.75" customHeight="1">
      <c r="A571" s="73"/>
      <c r="B571" s="73"/>
    </row>
    <row r="572" ht="15.75" customHeight="1">
      <c r="A572" s="73"/>
      <c r="B572" s="73"/>
    </row>
    <row r="573" ht="15.75" customHeight="1">
      <c r="A573" s="73"/>
      <c r="B573" s="73"/>
    </row>
    <row r="574" ht="15.75" customHeight="1">
      <c r="A574" s="73"/>
      <c r="B574" s="73"/>
    </row>
    <row r="575" ht="15.75" customHeight="1">
      <c r="A575" s="73"/>
      <c r="B575" s="73"/>
    </row>
    <row r="576" ht="15.75" customHeight="1">
      <c r="A576" s="73"/>
      <c r="B576" s="73"/>
    </row>
    <row r="577" ht="15.75" customHeight="1">
      <c r="A577" s="73"/>
      <c r="B577" s="73"/>
    </row>
    <row r="578" ht="15.75" customHeight="1">
      <c r="A578" s="73"/>
      <c r="B578" s="73"/>
    </row>
    <row r="579" ht="15.75" customHeight="1">
      <c r="A579" s="73"/>
      <c r="B579" s="73"/>
    </row>
    <row r="580" ht="15.75" customHeight="1">
      <c r="A580" s="73"/>
      <c r="B580" s="73"/>
    </row>
    <row r="581" ht="15.75" customHeight="1">
      <c r="A581" s="73"/>
      <c r="B581" s="73"/>
    </row>
    <row r="582" ht="15.75" customHeight="1">
      <c r="A582" s="73"/>
      <c r="B582" s="73"/>
    </row>
    <row r="583" ht="15.75" customHeight="1">
      <c r="A583" s="73"/>
      <c r="B583" s="73"/>
    </row>
    <row r="584" ht="15.75" customHeight="1">
      <c r="A584" s="73"/>
      <c r="B584" s="73"/>
    </row>
    <row r="585" ht="15.75" customHeight="1">
      <c r="A585" s="73"/>
      <c r="B585" s="73"/>
    </row>
    <row r="586" ht="15.75" customHeight="1">
      <c r="A586" s="73"/>
      <c r="B586" s="73"/>
    </row>
    <row r="587" ht="15.75" customHeight="1">
      <c r="A587" s="73"/>
      <c r="B587" s="73"/>
    </row>
    <row r="588" ht="15.75" customHeight="1">
      <c r="A588" s="73"/>
      <c r="B588" s="73"/>
    </row>
    <row r="589" ht="15.75" customHeight="1">
      <c r="A589" s="73"/>
      <c r="B589" s="73"/>
    </row>
    <row r="590" ht="15.75" customHeight="1">
      <c r="A590" s="73"/>
      <c r="B590" s="73"/>
    </row>
    <row r="591" ht="15.75" customHeight="1">
      <c r="A591" s="73"/>
      <c r="B591" s="73"/>
    </row>
    <row r="592" ht="15.75" customHeight="1">
      <c r="A592" s="73"/>
      <c r="B592" s="73"/>
    </row>
    <row r="593" ht="15.75" customHeight="1">
      <c r="A593" s="73"/>
      <c r="B593" s="73"/>
    </row>
    <row r="594" ht="15.75" customHeight="1">
      <c r="A594" s="73"/>
      <c r="B594" s="73"/>
    </row>
    <row r="595" ht="15.75" customHeight="1">
      <c r="A595" s="73"/>
      <c r="B595" s="73"/>
    </row>
    <row r="596" ht="15.75" customHeight="1">
      <c r="A596" s="73"/>
      <c r="B596" s="73"/>
    </row>
    <row r="597" ht="15.75" customHeight="1">
      <c r="A597" s="73"/>
      <c r="B597" s="73"/>
    </row>
    <row r="598" ht="15.75" customHeight="1">
      <c r="A598" s="73"/>
      <c r="B598" s="73"/>
    </row>
    <row r="599" ht="15.75" customHeight="1">
      <c r="A599" s="73"/>
      <c r="B599" s="73"/>
    </row>
    <row r="600" ht="15.75" customHeight="1">
      <c r="A600" s="73"/>
      <c r="B600" s="73"/>
    </row>
    <row r="601" ht="15.75" customHeight="1">
      <c r="A601" s="73"/>
      <c r="B601" s="73"/>
    </row>
    <row r="602" ht="15.75" customHeight="1">
      <c r="A602" s="73"/>
      <c r="B602" s="73"/>
    </row>
    <row r="603" ht="15.75" customHeight="1">
      <c r="A603" s="73"/>
      <c r="B603" s="73"/>
    </row>
    <row r="604" ht="15.75" customHeight="1">
      <c r="A604" s="73"/>
      <c r="B604" s="73"/>
    </row>
    <row r="605" ht="15.75" customHeight="1">
      <c r="A605" s="73"/>
      <c r="B605" s="73"/>
    </row>
    <row r="606" ht="15.75" customHeight="1">
      <c r="A606" s="73"/>
      <c r="B606" s="73"/>
    </row>
    <row r="607" ht="15.75" customHeight="1">
      <c r="A607" s="73"/>
      <c r="B607" s="73"/>
    </row>
    <row r="608" ht="15.75" customHeight="1">
      <c r="A608" s="73"/>
      <c r="B608" s="73"/>
    </row>
    <row r="609" ht="15.75" customHeight="1">
      <c r="A609" s="73"/>
      <c r="B609" s="73"/>
    </row>
    <row r="610" ht="15.75" customHeight="1">
      <c r="A610" s="73"/>
      <c r="B610" s="73"/>
    </row>
    <row r="611" ht="15.75" customHeight="1">
      <c r="A611" s="73"/>
      <c r="B611" s="73"/>
    </row>
    <row r="612" ht="15.75" customHeight="1">
      <c r="A612" s="73"/>
      <c r="B612" s="73"/>
    </row>
    <row r="613" ht="15.75" customHeight="1">
      <c r="A613" s="73"/>
      <c r="B613" s="73"/>
    </row>
    <row r="614" ht="15.75" customHeight="1">
      <c r="A614" s="73"/>
      <c r="B614" s="73"/>
    </row>
    <row r="615" ht="15.75" customHeight="1">
      <c r="A615" s="73"/>
      <c r="B615" s="73"/>
    </row>
    <row r="616" ht="15.75" customHeight="1">
      <c r="A616" s="73"/>
      <c r="B616" s="73"/>
    </row>
    <row r="617" ht="15.75" customHeight="1">
      <c r="A617" s="73"/>
      <c r="B617" s="73"/>
    </row>
    <row r="618" ht="15.75" customHeight="1">
      <c r="A618" s="73"/>
      <c r="B618" s="73"/>
    </row>
    <row r="619" ht="15.75" customHeight="1">
      <c r="A619" s="73"/>
      <c r="B619" s="73"/>
    </row>
    <row r="620" ht="15.75" customHeight="1">
      <c r="A620" s="73"/>
      <c r="B620" s="73"/>
    </row>
    <row r="621" ht="15.75" customHeight="1">
      <c r="A621" s="73"/>
      <c r="B621" s="73"/>
    </row>
    <row r="622" ht="15.75" customHeight="1">
      <c r="A622" s="73"/>
      <c r="B622" s="73"/>
    </row>
    <row r="623" ht="15.75" customHeight="1">
      <c r="A623" s="73"/>
      <c r="B623" s="73"/>
    </row>
    <row r="624" ht="15.75" customHeight="1">
      <c r="A624" s="73"/>
      <c r="B624" s="73"/>
    </row>
    <row r="625" ht="15.75" customHeight="1">
      <c r="A625" s="73"/>
      <c r="B625" s="73"/>
    </row>
    <row r="626" ht="15.75" customHeight="1">
      <c r="A626" s="73"/>
      <c r="B626" s="73"/>
    </row>
    <row r="627" ht="15.75" customHeight="1">
      <c r="A627" s="73"/>
      <c r="B627" s="73"/>
    </row>
    <row r="628" ht="15.75" customHeight="1">
      <c r="A628" s="73"/>
      <c r="B628" s="73"/>
    </row>
    <row r="629" ht="15.75" customHeight="1">
      <c r="A629" s="73"/>
      <c r="B629" s="73"/>
    </row>
    <row r="630" ht="15.75" customHeight="1">
      <c r="A630" s="73"/>
      <c r="B630" s="73"/>
    </row>
    <row r="631" ht="15.75" customHeight="1">
      <c r="A631" s="73"/>
      <c r="B631" s="73"/>
    </row>
    <row r="632" ht="15.75" customHeight="1">
      <c r="A632" s="73"/>
      <c r="B632" s="73"/>
    </row>
    <row r="633" ht="15.75" customHeight="1">
      <c r="A633" s="73"/>
      <c r="B633" s="73"/>
    </row>
    <row r="634" ht="15.75" customHeight="1">
      <c r="A634" s="73"/>
      <c r="B634" s="73"/>
    </row>
    <row r="635" ht="15.75" customHeight="1">
      <c r="A635" s="73"/>
      <c r="B635" s="73"/>
    </row>
    <row r="636" ht="15.75" customHeight="1">
      <c r="A636" s="73"/>
      <c r="B636" s="73"/>
    </row>
    <row r="637" ht="15.75" customHeight="1">
      <c r="A637" s="73"/>
      <c r="B637" s="73"/>
    </row>
    <row r="638" ht="15.75" customHeight="1">
      <c r="A638" s="73"/>
      <c r="B638" s="73"/>
    </row>
    <row r="639" ht="15.75" customHeight="1">
      <c r="A639" s="73"/>
      <c r="B639" s="73"/>
    </row>
    <row r="640" ht="15.75" customHeight="1">
      <c r="A640" s="73"/>
      <c r="B640" s="73"/>
    </row>
    <row r="641" ht="15.75" customHeight="1">
      <c r="A641" s="73"/>
      <c r="B641" s="73"/>
    </row>
    <row r="642" ht="15.75" customHeight="1">
      <c r="A642" s="73"/>
      <c r="B642" s="73"/>
    </row>
    <row r="643" ht="15.75" customHeight="1">
      <c r="A643" s="73"/>
      <c r="B643" s="73"/>
    </row>
    <row r="644" ht="15.75" customHeight="1">
      <c r="A644" s="73"/>
      <c r="B644" s="73"/>
    </row>
    <row r="645" ht="15.75" customHeight="1">
      <c r="A645" s="73"/>
      <c r="B645" s="73"/>
    </row>
    <row r="646" ht="15.75" customHeight="1">
      <c r="A646" s="73"/>
      <c r="B646" s="73"/>
    </row>
    <row r="647" ht="15.75" customHeight="1">
      <c r="A647" s="73"/>
      <c r="B647" s="73"/>
    </row>
    <row r="648" ht="15.75" customHeight="1">
      <c r="A648" s="73"/>
      <c r="B648" s="73"/>
    </row>
    <row r="649" ht="15.75" customHeight="1">
      <c r="A649" s="73"/>
      <c r="B649" s="73"/>
    </row>
    <row r="650" ht="15.75" customHeight="1">
      <c r="A650" s="73"/>
      <c r="B650" s="73"/>
    </row>
    <row r="651" ht="15.75" customHeight="1">
      <c r="A651" s="73"/>
      <c r="B651" s="73"/>
    </row>
    <row r="652" ht="15.75" customHeight="1">
      <c r="A652" s="73"/>
      <c r="B652" s="73"/>
    </row>
    <row r="653" ht="15.75" customHeight="1">
      <c r="A653" s="73"/>
      <c r="B653" s="73"/>
    </row>
    <row r="654" ht="15.75" customHeight="1">
      <c r="A654" s="73"/>
      <c r="B654" s="73"/>
    </row>
    <row r="655" ht="15.75" customHeight="1">
      <c r="A655" s="73"/>
      <c r="B655" s="73"/>
    </row>
    <row r="656" ht="15.75" customHeight="1">
      <c r="A656" s="73"/>
      <c r="B656" s="73"/>
    </row>
    <row r="657" ht="15.75" customHeight="1">
      <c r="A657" s="73"/>
      <c r="B657" s="73"/>
    </row>
    <row r="658" ht="15.75" customHeight="1">
      <c r="A658" s="73"/>
      <c r="B658" s="73"/>
    </row>
    <row r="659" ht="15.75" customHeight="1">
      <c r="A659" s="73"/>
      <c r="B659" s="73"/>
    </row>
    <row r="660" ht="15.75" customHeight="1">
      <c r="A660" s="73"/>
      <c r="B660" s="73"/>
    </row>
    <row r="661" ht="15.75" customHeight="1">
      <c r="A661" s="73"/>
      <c r="B661" s="73"/>
    </row>
    <row r="662" ht="15.75" customHeight="1">
      <c r="A662" s="73"/>
      <c r="B662" s="73"/>
    </row>
    <row r="663" ht="15.75" customHeight="1">
      <c r="A663" s="73"/>
      <c r="B663" s="73"/>
    </row>
    <row r="664" ht="15.75" customHeight="1">
      <c r="A664" s="73"/>
      <c r="B664" s="73"/>
    </row>
    <row r="665" ht="15.75" customHeight="1">
      <c r="A665" s="73"/>
      <c r="B665" s="73"/>
    </row>
    <row r="666" ht="15.75" customHeight="1">
      <c r="A666" s="73"/>
      <c r="B666" s="73"/>
    </row>
    <row r="667" ht="15.75" customHeight="1">
      <c r="A667" s="73"/>
      <c r="B667" s="73"/>
    </row>
    <row r="668" ht="15.75" customHeight="1">
      <c r="A668" s="73"/>
      <c r="B668" s="73"/>
    </row>
    <row r="669" ht="15.75" customHeight="1">
      <c r="A669" s="73"/>
      <c r="B669" s="73"/>
    </row>
    <row r="670" ht="15.75" customHeight="1">
      <c r="A670" s="73"/>
      <c r="B670" s="73"/>
    </row>
    <row r="671" ht="15.75" customHeight="1">
      <c r="A671" s="73"/>
      <c r="B671" s="73"/>
    </row>
    <row r="672" ht="15.75" customHeight="1">
      <c r="A672" s="73"/>
      <c r="B672" s="73"/>
    </row>
    <row r="673" ht="15.75" customHeight="1">
      <c r="A673" s="73"/>
      <c r="B673" s="73"/>
    </row>
    <row r="674" ht="15.75" customHeight="1">
      <c r="A674" s="73"/>
      <c r="B674" s="73"/>
    </row>
    <row r="675" ht="15.75" customHeight="1">
      <c r="A675" s="73"/>
      <c r="B675" s="73"/>
    </row>
    <row r="676" ht="15.75" customHeight="1">
      <c r="A676" s="73"/>
      <c r="B676" s="73"/>
    </row>
    <row r="677" ht="15.75" customHeight="1">
      <c r="A677" s="73"/>
      <c r="B677" s="73"/>
    </row>
    <row r="678" ht="15.75" customHeight="1">
      <c r="A678" s="73"/>
      <c r="B678" s="73"/>
    </row>
    <row r="679" ht="15.75" customHeight="1">
      <c r="A679" s="73"/>
      <c r="B679" s="73"/>
    </row>
    <row r="680" ht="15.75" customHeight="1">
      <c r="A680" s="73"/>
      <c r="B680" s="73"/>
    </row>
    <row r="681" ht="15.75" customHeight="1">
      <c r="A681" s="73"/>
      <c r="B681" s="73"/>
    </row>
    <row r="682" ht="15.75" customHeight="1">
      <c r="A682" s="73"/>
      <c r="B682" s="73"/>
    </row>
    <row r="683" ht="15.75" customHeight="1">
      <c r="A683" s="73"/>
      <c r="B683" s="73"/>
    </row>
    <row r="684" ht="15.75" customHeight="1">
      <c r="A684" s="73"/>
      <c r="B684" s="73"/>
    </row>
    <row r="685" ht="15.75" customHeight="1">
      <c r="A685" s="73"/>
      <c r="B685" s="73"/>
    </row>
    <row r="686" ht="15.75" customHeight="1">
      <c r="A686" s="73"/>
      <c r="B686" s="73"/>
    </row>
    <row r="687" ht="15.75" customHeight="1">
      <c r="A687" s="73"/>
      <c r="B687" s="73"/>
    </row>
    <row r="688" ht="15.75" customHeight="1">
      <c r="A688" s="73"/>
      <c r="B688" s="73"/>
    </row>
    <row r="689" ht="15.75" customHeight="1">
      <c r="A689" s="73"/>
      <c r="B689" s="73"/>
    </row>
    <row r="690" ht="15.75" customHeight="1">
      <c r="A690" s="73"/>
      <c r="B690" s="73"/>
    </row>
    <row r="691" ht="15.75" customHeight="1">
      <c r="A691" s="73"/>
      <c r="B691" s="73"/>
    </row>
    <row r="692" ht="15.75" customHeight="1">
      <c r="A692" s="73"/>
      <c r="B692" s="73"/>
    </row>
    <row r="693" ht="15.75" customHeight="1">
      <c r="A693" s="73"/>
      <c r="B693" s="73"/>
    </row>
    <row r="694" ht="15.75" customHeight="1">
      <c r="A694" s="73"/>
      <c r="B694" s="73"/>
    </row>
    <row r="695" ht="15.75" customHeight="1">
      <c r="A695" s="73"/>
      <c r="B695" s="73"/>
    </row>
    <row r="696" ht="15.75" customHeight="1">
      <c r="A696" s="73"/>
      <c r="B696" s="73"/>
    </row>
    <row r="697" ht="15.75" customHeight="1">
      <c r="A697" s="73"/>
      <c r="B697" s="73"/>
    </row>
    <row r="698" ht="15.75" customHeight="1">
      <c r="A698" s="73"/>
      <c r="B698" s="73"/>
    </row>
    <row r="699" ht="15.75" customHeight="1">
      <c r="A699" s="73"/>
      <c r="B699" s="73"/>
    </row>
    <row r="700" ht="15.75" customHeight="1">
      <c r="A700" s="73"/>
      <c r="B700" s="73"/>
    </row>
    <row r="701" ht="15.75" customHeight="1">
      <c r="A701" s="73"/>
      <c r="B701" s="73"/>
    </row>
    <row r="702" ht="15.75" customHeight="1">
      <c r="A702" s="73"/>
      <c r="B702" s="73"/>
    </row>
    <row r="703" ht="15.75" customHeight="1">
      <c r="A703" s="73"/>
      <c r="B703" s="73"/>
    </row>
    <row r="704" ht="15.75" customHeight="1">
      <c r="A704" s="73"/>
      <c r="B704" s="73"/>
    </row>
    <row r="705" ht="15.75" customHeight="1">
      <c r="A705" s="73"/>
      <c r="B705" s="73"/>
    </row>
    <row r="706" ht="15.75" customHeight="1">
      <c r="A706" s="73"/>
      <c r="B706" s="73"/>
    </row>
    <row r="707" ht="15.75" customHeight="1">
      <c r="A707" s="73"/>
      <c r="B707" s="73"/>
    </row>
    <row r="708" ht="15.75" customHeight="1">
      <c r="A708" s="73"/>
      <c r="B708" s="73"/>
    </row>
    <row r="709" ht="15.75" customHeight="1">
      <c r="A709" s="73"/>
      <c r="B709" s="73"/>
    </row>
    <row r="710" ht="15.75" customHeight="1">
      <c r="A710" s="73"/>
      <c r="B710" s="73"/>
    </row>
    <row r="711" ht="15.75" customHeight="1">
      <c r="A711" s="73"/>
      <c r="B711" s="73"/>
    </row>
    <row r="712" ht="15.75" customHeight="1">
      <c r="A712" s="73"/>
      <c r="B712" s="73"/>
    </row>
    <row r="713" ht="15.75" customHeight="1">
      <c r="A713" s="73"/>
      <c r="B713" s="73"/>
    </row>
    <row r="714" ht="15.75" customHeight="1">
      <c r="A714" s="73"/>
      <c r="B714" s="73"/>
    </row>
    <row r="715" ht="15.75" customHeight="1">
      <c r="A715" s="73"/>
      <c r="B715" s="73"/>
    </row>
    <row r="716" ht="15.75" customHeight="1">
      <c r="A716" s="73"/>
      <c r="B716" s="73"/>
    </row>
    <row r="717" ht="15.75" customHeight="1">
      <c r="A717" s="73"/>
      <c r="B717" s="73"/>
    </row>
    <row r="718" ht="15.75" customHeight="1">
      <c r="A718" s="73"/>
      <c r="B718" s="73"/>
    </row>
    <row r="719" ht="15.75" customHeight="1">
      <c r="A719" s="73"/>
      <c r="B719" s="73"/>
    </row>
    <row r="720" ht="15.75" customHeight="1">
      <c r="A720" s="73"/>
      <c r="B720" s="73"/>
    </row>
    <row r="721" ht="15.75" customHeight="1">
      <c r="A721" s="73"/>
      <c r="B721" s="73"/>
    </row>
    <row r="722" ht="15.75" customHeight="1">
      <c r="A722" s="73"/>
      <c r="B722" s="73"/>
    </row>
    <row r="723" ht="15.75" customHeight="1">
      <c r="A723" s="73"/>
      <c r="B723" s="73"/>
    </row>
    <row r="724" ht="15.75" customHeight="1">
      <c r="A724" s="73"/>
      <c r="B724" s="73"/>
    </row>
    <row r="725" ht="15.75" customHeight="1">
      <c r="A725" s="73"/>
      <c r="B725" s="73"/>
    </row>
    <row r="726" ht="15.75" customHeight="1">
      <c r="A726" s="73"/>
      <c r="B726" s="73"/>
    </row>
    <row r="727" ht="15.75" customHeight="1">
      <c r="A727" s="73"/>
      <c r="B727" s="73"/>
    </row>
    <row r="728" ht="15.75" customHeight="1">
      <c r="A728" s="73"/>
      <c r="B728" s="73"/>
    </row>
    <row r="729" ht="15.75" customHeight="1">
      <c r="A729" s="73"/>
      <c r="B729" s="73"/>
    </row>
    <row r="730" ht="15.75" customHeight="1">
      <c r="A730" s="73"/>
      <c r="B730" s="73"/>
    </row>
    <row r="731" ht="15.75" customHeight="1">
      <c r="A731" s="73"/>
      <c r="B731" s="73"/>
    </row>
    <row r="732" ht="15.75" customHeight="1">
      <c r="A732" s="73"/>
      <c r="B732" s="73"/>
    </row>
    <row r="733" ht="15.75" customHeight="1">
      <c r="A733" s="73"/>
      <c r="B733" s="73"/>
    </row>
    <row r="734" ht="15.75" customHeight="1">
      <c r="A734" s="73"/>
      <c r="B734" s="73"/>
    </row>
    <row r="735" ht="15.75" customHeight="1">
      <c r="A735" s="73"/>
      <c r="B735" s="73"/>
    </row>
    <row r="736" ht="15.75" customHeight="1">
      <c r="A736" s="73"/>
      <c r="B736" s="73"/>
    </row>
    <row r="737" ht="15.75" customHeight="1">
      <c r="A737" s="73"/>
      <c r="B737" s="73"/>
    </row>
    <row r="738" ht="15.75" customHeight="1">
      <c r="A738" s="73"/>
      <c r="B738" s="73"/>
    </row>
    <row r="739" ht="15.75" customHeight="1">
      <c r="A739" s="73"/>
      <c r="B739" s="73"/>
    </row>
    <row r="740" ht="15.75" customHeight="1">
      <c r="A740" s="73"/>
      <c r="B740" s="73"/>
    </row>
    <row r="741" ht="15.75" customHeight="1">
      <c r="A741" s="73"/>
      <c r="B741" s="73"/>
    </row>
    <row r="742" ht="15.75" customHeight="1">
      <c r="A742" s="73"/>
      <c r="B742" s="73"/>
    </row>
    <row r="743" ht="15.75" customHeight="1">
      <c r="A743" s="73"/>
      <c r="B743" s="73"/>
    </row>
    <row r="744" ht="15.75" customHeight="1">
      <c r="A744" s="73"/>
      <c r="B744" s="73"/>
    </row>
    <row r="745" ht="15.75" customHeight="1">
      <c r="A745" s="73"/>
      <c r="B745" s="73"/>
    </row>
    <row r="746" ht="15.75" customHeight="1">
      <c r="A746" s="73"/>
      <c r="B746" s="73"/>
    </row>
    <row r="747" ht="15.75" customHeight="1">
      <c r="A747" s="73"/>
      <c r="B747" s="73"/>
    </row>
    <row r="748" ht="15.75" customHeight="1">
      <c r="A748" s="73"/>
      <c r="B748" s="73"/>
    </row>
    <row r="749" ht="15.75" customHeight="1">
      <c r="A749" s="73"/>
      <c r="B749" s="73"/>
    </row>
    <row r="750" ht="15.75" customHeight="1">
      <c r="A750" s="73"/>
      <c r="B750" s="73"/>
    </row>
    <row r="751" ht="15.75" customHeight="1">
      <c r="A751" s="73"/>
      <c r="B751" s="73"/>
    </row>
    <row r="752" ht="15.75" customHeight="1">
      <c r="A752" s="73"/>
      <c r="B752" s="73"/>
    </row>
    <row r="753" ht="15.75" customHeight="1">
      <c r="A753" s="73"/>
      <c r="B753" s="73"/>
    </row>
    <row r="754" ht="15.75" customHeight="1">
      <c r="A754" s="73"/>
      <c r="B754" s="73"/>
    </row>
    <row r="755" ht="15.75" customHeight="1">
      <c r="A755" s="73"/>
      <c r="B755" s="73"/>
    </row>
    <row r="756" ht="15.75" customHeight="1">
      <c r="A756" s="73"/>
      <c r="B756" s="73"/>
    </row>
    <row r="757" ht="15.75" customHeight="1">
      <c r="A757" s="73"/>
      <c r="B757" s="73"/>
    </row>
    <row r="758" ht="15.75" customHeight="1">
      <c r="A758" s="73"/>
      <c r="B758" s="73"/>
    </row>
    <row r="759" ht="15.75" customHeight="1">
      <c r="A759" s="73"/>
      <c r="B759" s="73"/>
    </row>
    <row r="760" ht="15.75" customHeight="1">
      <c r="A760" s="73"/>
      <c r="B760" s="73"/>
    </row>
    <row r="761" ht="15.75" customHeight="1">
      <c r="A761" s="73"/>
      <c r="B761" s="73"/>
    </row>
    <row r="762" ht="15.75" customHeight="1">
      <c r="A762" s="73"/>
      <c r="B762" s="73"/>
    </row>
    <row r="763" ht="15.75" customHeight="1">
      <c r="A763" s="73"/>
      <c r="B763" s="73"/>
    </row>
    <row r="764" ht="15.75" customHeight="1">
      <c r="A764" s="73"/>
      <c r="B764" s="73"/>
    </row>
    <row r="765" ht="15.75" customHeight="1">
      <c r="A765" s="73"/>
      <c r="B765" s="73"/>
    </row>
    <row r="766" ht="15.75" customHeight="1">
      <c r="A766" s="73"/>
      <c r="B766" s="73"/>
    </row>
    <row r="767" ht="15.75" customHeight="1">
      <c r="A767" s="73"/>
      <c r="B767" s="73"/>
    </row>
    <row r="768" ht="15.75" customHeight="1">
      <c r="A768" s="73"/>
      <c r="B768" s="73"/>
    </row>
    <row r="769" ht="15.75" customHeight="1">
      <c r="A769" s="73"/>
      <c r="B769" s="73"/>
    </row>
    <row r="770" ht="15.75" customHeight="1">
      <c r="A770" s="73"/>
      <c r="B770" s="73"/>
    </row>
    <row r="771" ht="15.75" customHeight="1">
      <c r="A771" s="73"/>
      <c r="B771" s="73"/>
    </row>
    <row r="772" ht="15.75" customHeight="1">
      <c r="A772" s="73"/>
      <c r="B772" s="73"/>
    </row>
    <row r="773" ht="15.75" customHeight="1">
      <c r="A773" s="73"/>
      <c r="B773" s="73"/>
    </row>
    <row r="774" ht="15.75" customHeight="1">
      <c r="A774" s="73"/>
      <c r="B774" s="73"/>
    </row>
    <row r="775" ht="15.75" customHeight="1">
      <c r="A775" s="73"/>
      <c r="B775" s="73"/>
    </row>
    <row r="776" ht="15.75" customHeight="1">
      <c r="A776" s="73"/>
      <c r="B776" s="73"/>
    </row>
    <row r="777" ht="15.75" customHeight="1">
      <c r="A777" s="73"/>
      <c r="B777" s="73"/>
    </row>
    <row r="778" ht="15.75" customHeight="1">
      <c r="A778" s="73"/>
      <c r="B778" s="73"/>
    </row>
    <row r="779" ht="15.75" customHeight="1">
      <c r="A779" s="73"/>
      <c r="B779" s="73"/>
    </row>
    <row r="780" ht="15.75" customHeight="1">
      <c r="A780" s="73"/>
      <c r="B780" s="73"/>
    </row>
    <row r="781" ht="15.75" customHeight="1">
      <c r="A781" s="73"/>
      <c r="B781" s="73"/>
    </row>
    <row r="782" ht="15.75" customHeight="1">
      <c r="A782" s="73"/>
      <c r="B782" s="73"/>
    </row>
    <row r="783" ht="15.75" customHeight="1">
      <c r="A783" s="73"/>
      <c r="B783" s="73"/>
    </row>
    <row r="784" ht="15.75" customHeight="1">
      <c r="A784" s="73"/>
      <c r="B784" s="73"/>
    </row>
    <row r="785" ht="15.75" customHeight="1">
      <c r="A785" s="73"/>
      <c r="B785" s="73"/>
    </row>
    <row r="786" ht="15.75" customHeight="1">
      <c r="A786" s="73"/>
      <c r="B786" s="73"/>
    </row>
    <row r="787" ht="15.75" customHeight="1">
      <c r="A787" s="73"/>
      <c r="B787" s="73"/>
    </row>
    <row r="788" ht="15.75" customHeight="1">
      <c r="A788" s="73"/>
      <c r="B788" s="73"/>
    </row>
    <row r="789" ht="15.75" customHeight="1">
      <c r="A789" s="73"/>
      <c r="B789" s="73"/>
    </row>
    <row r="790" ht="15.75" customHeight="1">
      <c r="A790" s="73"/>
      <c r="B790" s="73"/>
    </row>
    <row r="791" ht="15.75" customHeight="1">
      <c r="A791" s="73"/>
      <c r="B791" s="73"/>
    </row>
    <row r="792" ht="15.75" customHeight="1">
      <c r="A792" s="73"/>
      <c r="B792" s="73"/>
    </row>
    <row r="793" ht="15.75" customHeight="1">
      <c r="A793" s="73"/>
      <c r="B793" s="73"/>
    </row>
    <row r="794" ht="15.75" customHeight="1">
      <c r="A794" s="73"/>
      <c r="B794" s="73"/>
    </row>
    <row r="795" ht="15.75" customHeight="1">
      <c r="A795" s="73"/>
      <c r="B795" s="73"/>
    </row>
    <row r="796" ht="15.75" customHeight="1">
      <c r="A796" s="73"/>
      <c r="B796" s="73"/>
    </row>
    <row r="797" ht="15.75" customHeight="1">
      <c r="A797" s="73"/>
      <c r="B797" s="73"/>
    </row>
    <row r="798" ht="15.75" customHeight="1">
      <c r="A798" s="73"/>
      <c r="B798" s="73"/>
    </row>
    <row r="799" ht="15.75" customHeight="1">
      <c r="A799" s="73"/>
      <c r="B799" s="73"/>
    </row>
    <row r="800" ht="15.75" customHeight="1">
      <c r="A800" s="73"/>
      <c r="B800" s="73"/>
    </row>
    <row r="801" ht="15.75" customHeight="1">
      <c r="A801" s="73"/>
      <c r="B801" s="73"/>
    </row>
    <row r="802" ht="15.75" customHeight="1">
      <c r="A802" s="73"/>
      <c r="B802" s="73"/>
    </row>
    <row r="803" ht="15.75" customHeight="1">
      <c r="A803" s="73"/>
      <c r="B803" s="73"/>
    </row>
    <row r="804" ht="15.75" customHeight="1">
      <c r="A804" s="73"/>
      <c r="B804" s="73"/>
    </row>
    <row r="805" ht="15.75" customHeight="1">
      <c r="A805" s="73"/>
      <c r="B805" s="73"/>
    </row>
    <row r="806" ht="15.75" customHeight="1">
      <c r="A806" s="73"/>
      <c r="B806" s="73"/>
    </row>
    <row r="807" ht="15.75" customHeight="1">
      <c r="A807" s="73"/>
      <c r="B807" s="73"/>
    </row>
    <row r="808" ht="15.75" customHeight="1">
      <c r="A808" s="73"/>
      <c r="B808" s="73"/>
    </row>
    <row r="809" ht="15.75" customHeight="1">
      <c r="A809" s="73"/>
      <c r="B809" s="73"/>
    </row>
    <row r="810" ht="15.75" customHeight="1">
      <c r="A810" s="73"/>
      <c r="B810" s="73"/>
    </row>
    <row r="811" ht="15.75" customHeight="1">
      <c r="A811" s="73"/>
      <c r="B811" s="73"/>
    </row>
    <row r="812" ht="15.75" customHeight="1">
      <c r="A812" s="73"/>
      <c r="B812" s="73"/>
    </row>
    <row r="813" ht="15.75" customHeight="1">
      <c r="A813" s="73"/>
      <c r="B813" s="73"/>
    </row>
    <row r="814" ht="15.75" customHeight="1">
      <c r="A814" s="73"/>
      <c r="B814" s="73"/>
    </row>
    <row r="815" ht="15.75" customHeight="1">
      <c r="A815" s="73"/>
      <c r="B815" s="73"/>
    </row>
    <row r="816" ht="15.75" customHeight="1">
      <c r="A816" s="73"/>
      <c r="B816" s="73"/>
    </row>
    <row r="817" ht="15.75" customHeight="1">
      <c r="A817" s="73"/>
      <c r="B817" s="73"/>
    </row>
    <row r="818" ht="15.75" customHeight="1">
      <c r="A818" s="73"/>
      <c r="B818" s="73"/>
    </row>
    <row r="819" ht="15.75" customHeight="1">
      <c r="A819" s="73"/>
      <c r="B819" s="73"/>
    </row>
    <row r="820" ht="15.75" customHeight="1">
      <c r="A820" s="73"/>
      <c r="B820" s="73"/>
    </row>
    <row r="821" ht="15.75" customHeight="1">
      <c r="A821" s="73"/>
      <c r="B821" s="73"/>
    </row>
    <row r="822" ht="15.75" customHeight="1">
      <c r="A822" s="73"/>
      <c r="B822" s="73"/>
    </row>
    <row r="823" ht="15.75" customHeight="1">
      <c r="A823" s="73"/>
      <c r="B823" s="73"/>
    </row>
    <row r="824" ht="15.75" customHeight="1">
      <c r="A824" s="73"/>
      <c r="B824" s="73"/>
    </row>
    <row r="825" ht="15.75" customHeight="1">
      <c r="A825" s="73"/>
      <c r="B825" s="73"/>
    </row>
    <row r="826" ht="15.75" customHeight="1">
      <c r="A826" s="73"/>
      <c r="B826" s="73"/>
    </row>
    <row r="827" ht="15.75" customHeight="1">
      <c r="A827" s="73"/>
      <c r="B827" s="73"/>
    </row>
    <row r="828" ht="15.75" customHeight="1">
      <c r="A828" s="73"/>
      <c r="B828" s="73"/>
    </row>
    <row r="829" ht="15.75" customHeight="1">
      <c r="A829" s="73"/>
      <c r="B829" s="73"/>
    </row>
    <row r="830" ht="15.75" customHeight="1">
      <c r="A830" s="73"/>
      <c r="B830" s="73"/>
    </row>
    <row r="831" ht="15.75" customHeight="1">
      <c r="A831" s="73"/>
      <c r="B831" s="73"/>
    </row>
    <row r="832" ht="15.75" customHeight="1">
      <c r="A832" s="73"/>
      <c r="B832" s="73"/>
    </row>
    <row r="833" ht="15.75" customHeight="1">
      <c r="A833" s="73"/>
      <c r="B833" s="73"/>
    </row>
    <row r="834" ht="15.75" customHeight="1">
      <c r="A834" s="73"/>
      <c r="B834" s="73"/>
    </row>
    <row r="835" ht="15.75" customHeight="1">
      <c r="A835" s="73"/>
      <c r="B835" s="73"/>
    </row>
    <row r="836" ht="15.75" customHeight="1">
      <c r="A836" s="73"/>
      <c r="B836" s="73"/>
    </row>
    <row r="837" ht="15.75" customHeight="1">
      <c r="A837" s="73"/>
      <c r="B837" s="73"/>
    </row>
    <row r="838" ht="15.75" customHeight="1">
      <c r="A838" s="73"/>
      <c r="B838" s="73"/>
    </row>
    <row r="839" ht="15.75" customHeight="1">
      <c r="A839" s="73"/>
      <c r="B839" s="73"/>
    </row>
    <row r="840" ht="15.75" customHeight="1">
      <c r="A840" s="73"/>
      <c r="B840" s="73"/>
    </row>
    <row r="841" ht="15.75" customHeight="1">
      <c r="A841" s="73"/>
      <c r="B841" s="73"/>
    </row>
    <row r="842" ht="15.75" customHeight="1">
      <c r="A842" s="73"/>
      <c r="B842" s="73"/>
    </row>
    <row r="843" ht="15.75" customHeight="1">
      <c r="A843" s="73"/>
      <c r="B843" s="73"/>
    </row>
    <row r="844" ht="15.75" customHeight="1">
      <c r="A844" s="73"/>
      <c r="B844" s="73"/>
    </row>
    <row r="845" ht="15.75" customHeight="1">
      <c r="A845" s="73"/>
      <c r="B845" s="73"/>
    </row>
    <row r="846" ht="15.75" customHeight="1">
      <c r="A846" s="73"/>
      <c r="B846" s="73"/>
    </row>
    <row r="847" ht="15.75" customHeight="1">
      <c r="A847" s="73"/>
      <c r="B847" s="73"/>
    </row>
    <row r="848" ht="15.75" customHeight="1">
      <c r="A848" s="73"/>
      <c r="B848" s="73"/>
    </row>
    <row r="849" ht="15.75" customHeight="1">
      <c r="A849" s="73"/>
      <c r="B849" s="73"/>
    </row>
    <row r="850" ht="15.75" customHeight="1">
      <c r="A850" s="73"/>
      <c r="B850" s="73"/>
    </row>
    <row r="851" ht="15.75" customHeight="1">
      <c r="A851" s="73"/>
      <c r="B851" s="73"/>
    </row>
    <row r="852" ht="15.75" customHeight="1">
      <c r="A852" s="73"/>
      <c r="B852" s="73"/>
    </row>
    <row r="853" ht="15.75" customHeight="1">
      <c r="A853" s="73"/>
      <c r="B853" s="73"/>
    </row>
    <row r="854" ht="15.75" customHeight="1">
      <c r="A854" s="73"/>
      <c r="B854" s="73"/>
    </row>
    <row r="855" ht="15.75" customHeight="1">
      <c r="A855" s="73"/>
      <c r="B855" s="73"/>
    </row>
    <row r="856" ht="15.75" customHeight="1">
      <c r="A856" s="73"/>
      <c r="B856" s="73"/>
    </row>
    <row r="857" ht="15.75" customHeight="1">
      <c r="A857" s="73"/>
      <c r="B857" s="73"/>
    </row>
    <row r="858" ht="15.75" customHeight="1">
      <c r="A858" s="73"/>
      <c r="B858" s="73"/>
    </row>
    <row r="859" ht="15.75" customHeight="1">
      <c r="A859" s="73"/>
      <c r="B859" s="73"/>
    </row>
    <row r="860" ht="15.75" customHeight="1">
      <c r="A860" s="73"/>
      <c r="B860" s="73"/>
    </row>
    <row r="861" ht="15.75" customHeight="1">
      <c r="A861" s="73"/>
      <c r="B861" s="73"/>
    </row>
    <row r="862" ht="15.75" customHeight="1">
      <c r="A862" s="73"/>
      <c r="B862" s="73"/>
    </row>
    <row r="863" ht="15.75" customHeight="1">
      <c r="A863" s="73"/>
      <c r="B863" s="73"/>
    </row>
    <row r="864" ht="15.75" customHeight="1">
      <c r="A864" s="73"/>
      <c r="B864" s="73"/>
    </row>
    <row r="865" ht="15.75" customHeight="1">
      <c r="A865" s="73"/>
      <c r="B865" s="73"/>
    </row>
    <row r="866" ht="15.75" customHeight="1">
      <c r="A866" s="73"/>
      <c r="B866" s="73"/>
    </row>
    <row r="867" ht="15.75" customHeight="1">
      <c r="A867" s="73"/>
      <c r="B867" s="73"/>
    </row>
    <row r="868" ht="15.75" customHeight="1">
      <c r="A868" s="73"/>
      <c r="B868" s="73"/>
    </row>
    <row r="869" ht="15.75" customHeight="1">
      <c r="A869" s="73"/>
      <c r="B869" s="73"/>
    </row>
    <row r="870" ht="15.75" customHeight="1">
      <c r="A870" s="73"/>
      <c r="B870" s="73"/>
    </row>
    <row r="871" ht="15.75" customHeight="1">
      <c r="A871" s="73"/>
      <c r="B871" s="73"/>
    </row>
    <row r="872" ht="15.75" customHeight="1">
      <c r="A872" s="73"/>
      <c r="B872" s="73"/>
    </row>
    <row r="873" ht="15.75" customHeight="1">
      <c r="A873" s="73"/>
      <c r="B873" s="73"/>
    </row>
    <row r="874" ht="15.75" customHeight="1">
      <c r="A874" s="73"/>
      <c r="B874" s="73"/>
    </row>
    <row r="875" ht="15.75" customHeight="1">
      <c r="A875" s="73"/>
      <c r="B875" s="73"/>
    </row>
    <row r="876" ht="15.75" customHeight="1">
      <c r="A876" s="73"/>
      <c r="B876" s="73"/>
    </row>
    <row r="877" ht="15.75" customHeight="1">
      <c r="A877" s="73"/>
      <c r="B877" s="73"/>
    </row>
    <row r="878" ht="15.75" customHeight="1">
      <c r="A878" s="73"/>
      <c r="B878" s="73"/>
    </row>
    <row r="879" ht="15.75" customHeight="1">
      <c r="A879" s="73"/>
      <c r="B879" s="73"/>
    </row>
    <row r="880" ht="15.75" customHeight="1">
      <c r="A880" s="73"/>
      <c r="B880" s="73"/>
    </row>
    <row r="881" ht="15.75" customHeight="1">
      <c r="A881" s="73"/>
      <c r="B881" s="73"/>
    </row>
    <row r="882" ht="15.75" customHeight="1">
      <c r="A882" s="73"/>
      <c r="B882" s="73"/>
    </row>
    <row r="883" ht="15.75" customHeight="1">
      <c r="A883" s="73"/>
      <c r="B883" s="73"/>
    </row>
    <row r="884" ht="15.75" customHeight="1">
      <c r="A884" s="73"/>
      <c r="B884" s="73"/>
    </row>
    <row r="885" ht="15.75" customHeight="1">
      <c r="A885" s="73"/>
      <c r="B885" s="73"/>
    </row>
    <row r="886" ht="15.75" customHeight="1">
      <c r="A886" s="73"/>
      <c r="B886" s="73"/>
    </row>
    <row r="887" ht="15.75" customHeight="1">
      <c r="A887" s="73"/>
      <c r="B887" s="73"/>
    </row>
    <row r="888" ht="15.75" customHeight="1">
      <c r="A888" s="73"/>
      <c r="B888" s="73"/>
    </row>
    <row r="889" ht="15.75" customHeight="1">
      <c r="A889" s="73"/>
      <c r="B889" s="73"/>
    </row>
    <row r="890" ht="15.75" customHeight="1">
      <c r="A890" s="73"/>
      <c r="B890" s="73"/>
    </row>
    <row r="891" ht="15.75" customHeight="1">
      <c r="A891" s="73"/>
      <c r="B891" s="73"/>
    </row>
    <row r="892" ht="15.75" customHeight="1">
      <c r="A892" s="73"/>
      <c r="B892" s="73"/>
    </row>
    <row r="893" ht="15.75" customHeight="1">
      <c r="A893" s="73"/>
      <c r="B893" s="73"/>
    </row>
    <row r="894" ht="15.75" customHeight="1">
      <c r="A894" s="73"/>
      <c r="B894" s="73"/>
    </row>
    <row r="895" ht="15.75" customHeight="1">
      <c r="A895" s="73"/>
      <c r="B895" s="73"/>
    </row>
    <row r="896" ht="15.75" customHeight="1">
      <c r="A896" s="73"/>
      <c r="B896" s="73"/>
    </row>
    <row r="897" ht="15.75" customHeight="1">
      <c r="A897" s="73"/>
      <c r="B897" s="73"/>
    </row>
    <row r="898" ht="15.75" customHeight="1">
      <c r="A898" s="73"/>
      <c r="B898" s="73"/>
    </row>
    <row r="899" ht="15.75" customHeight="1">
      <c r="A899" s="73"/>
      <c r="B899" s="73"/>
    </row>
    <row r="900" ht="15.75" customHeight="1">
      <c r="A900" s="73"/>
      <c r="B900" s="73"/>
    </row>
    <row r="901" ht="15.75" customHeight="1">
      <c r="A901" s="73"/>
      <c r="B901" s="73"/>
    </row>
    <row r="902" ht="15.75" customHeight="1">
      <c r="A902" s="73"/>
      <c r="B902" s="73"/>
    </row>
    <row r="903" ht="15.75" customHeight="1">
      <c r="A903" s="73"/>
      <c r="B903" s="73"/>
    </row>
    <row r="904" ht="15.75" customHeight="1">
      <c r="A904" s="73"/>
      <c r="B904" s="73"/>
    </row>
    <row r="905" ht="15.75" customHeight="1">
      <c r="A905" s="73"/>
      <c r="B905" s="73"/>
    </row>
    <row r="906" ht="15.75" customHeight="1">
      <c r="A906" s="73"/>
      <c r="B906" s="73"/>
    </row>
    <row r="907" ht="15.75" customHeight="1">
      <c r="A907" s="73"/>
      <c r="B907" s="73"/>
    </row>
    <row r="908" ht="15.75" customHeight="1">
      <c r="A908" s="73"/>
      <c r="B908" s="73"/>
    </row>
    <row r="909" ht="15.75" customHeight="1">
      <c r="A909" s="73"/>
      <c r="B909" s="73"/>
    </row>
    <row r="910" ht="15.75" customHeight="1">
      <c r="A910" s="73"/>
      <c r="B910" s="73"/>
    </row>
    <row r="911" ht="15.75" customHeight="1">
      <c r="A911" s="73"/>
      <c r="B911" s="73"/>
    </row>
    <row r="912" ht="15.75" customHeight="1">
      <c r="A912" s="73"/>
      <c r="B912" s="73"/>
    </row>
    <row r="913" ht="15.75" customHeight="1">
      <c r="A913" s="73"/>
      <c r="B913" s="73"/>
    </row>
    <row r="914" ht="15.75" customHeight="1">
      <c r="A914" s="73"/>
      <c r="B914" s="73"/>
    </row>
    <row r="915" ht="15.75" customHeight="1">
      <c r="A915" s="73"/>
      <c r="B915" s="73"/>
    </row>
    <row r="916" ht="15.75" customHeight="1">
      <c r="A916" s="73"/>
      <c r="B916" s="73"/>
    </row>
    <row r="917" ht="15.75" customHeight="1">
      <c r="A917" s="73"/>
      <c r="B917" s="73"/>
    </row>
    <row r="918" ht="15.75" customHeight="1">
      <c r="A918" s="73"/>
      <c r="B918" s="73"/>
    </row>
    <row r="919" ht="15.75" customHeight="1">
      <c r="A919" s="73"/>
      <c r="B919" s="73"/>
    </row>
    <row r="920" ht="15.75" customHeight="1">
      <c r="A920" s="73"/>
      <c r="B920" s="73"/>
    </row>
    <row r="921" ht="15.75" customHeight="1">
      <c r="A921" s="73"/>
      <c r="B921" s="73"/>
    </row>
    <row r="922" ht="15.75" customHeight="1">
      <c r="A922" s="73"/>
      <c r="B922" s="73"/>
    </row>
    <row r="923" ht="15.75" customHeight="1">
      <c r="A923" s="73"/>
      <c r="B923" s="73"/>
    </row>
    <row r="924" ht="15.75" customHeight="1">
      <c r="A924" s="73"/>
      <c r="B924" s="73"/>
    </row>
    <row r="925" ht="15.75" customHeight="1">
      <c r="A925" s="73"/>
      <c r="B925" s="73"/>
    </row>
    <row r="926" ht="15.75" customHeight="1">
      <c r="A926" s="73"/>
      <c r="B926" s="73"/>
    </row>
    <row r="927" ht="15.75" customHeight="1">
      <c r="A927" s="73"/>
      <c r="B927" s="73"/>
    </row>
    <row r="928" ht="15.75" customHeight="1">
      <c r="A928" s="73"/>
      <c r="B928" s="73"/>
    </row>
    <row r="929" ht="15.75" customHeight="1">
      <c r="A929" s="73"/>
      <c r="B929" s="73"/>
    </row>
    <row r="930" ht="15.75" customHeight="1">
      <c r="A930" s="73"/>
      <c r="B930" s="73"/>
    </row>
    <row r="931" ht="15.75" customHeight="1">
      <c r="A931" s="73"/>
      <c r="B931" s="73"/>
    </row>
    <row r="932" ht="15.75" customHeight="1">
      <c r="A932" s="73"/>
      <c r="B932" s="73"/>
    </row>
    <row r="933" ht="15.75" customHeight="1">
      <c r="A933" s="73"/>
      <c r="B933" s="73"/>
    </row>
    <row r="934" ht="15.75" customHeight="1">
      <c r="A934" s="73"/>
      <c r="B934" s="73"/>
    </row>
    <row r="935" ht="15.75" customHeight="1">
      <c r="A935" s="73"/>
      <c r="B935" s="73"/>
    </row>
    <row r="936" ht="15.75" customHeight="1">
      <c r="A936" s="73"/>
      <c r="B936" s="73"/>
    </row>
    <row r="937" ht="15.75" customHeight="1">
      <c r="A937" s="73"/>
      <c r="B937" s="73"/>
    </row>
    <row r="938" ht="15.75" customHeight="1">
      <c r="A938" s="73"/>
      <c r="B938" s="73"/>
    </row>
    <row r="939" ht="15.75" customHeight="1">
      <c r="A939" s="73"/>
      <c r="B939" s="73"/>
    </row>
    <row r="940" ht="15.75" customHeight="1">
      <c r="A940" s="73"/>
      <c r="B940" s="73"/>
    </row>
    <row r="941" ht="15.75" customHeight="1">
      <c r="A941" s="73"/>
      <c r="B941" s="73"/>
    </row>
    <row r="942" ht="15.75" customHeight="1">
      <c r="A942" s="73"/>
      <c r="B942" s="73"/>
    </row>
    <row r="943" ht="15.75" customHeight="1">
      <c r="A943" s="73"/>
      <c r="B943" s="73"/>
    </row>
    <row r="944" ht="15.75" customHeight="1">
      <c r="A944" s="73"/>
      <c r="B944" s="73"/>
    </row>
    <row r="945" ht="15.75" customHeight="1">
      <c r="A945" s="73"/>
      <c r="B945" s="73"/>
    </row>
    <row r="946" ht="15.75" customHeight="1">
      <c r="A946" s="73"/>
      <c r="B946" s="73"/>
    </row>
    <row r="947" ht="15.75" customHeight="1">
      <c r="A947" s="73"/>
      <c r="B947" s="73"/>
    </row>
    <row r="948" ht="15.75" customHeight="1">
      <c r="A948" s="73"/>
      <c r="B948" s="73"/>
    </row>
    <row r="949" ht="15.75" customHeight="1">
      <c r="A949" s="73"/>
      <c r="B949" s="73"/>
    </row>
    <row r="950" ht="15.75" customHeight="1">
      <c r="A950" s="73"/>
      <c r="B950" s="73"/>
    </row>
    <row r="951" ht="15.75" customHeight="1">
      <c r="A951" s="73"/>
      <c r="B951" s="73"/>
    </row>
    <row r="952" ht="15.75" customHeight="1">
      <c r="A952" s="73"/>
      <c r="B952" s="73"/>
    </row>
    <row r="953" ht="15.75" customHeight="1">
      <c r="A953" s="73"/>
      <c r="B953" s="73"/>
    </row>
    <row r="954" ht="15.75" customHeight="1">
      <c r="A954" s="73"/>
      <c r="B954" s="73"/>
    </row>
    <row r="955" ht="15.75" customHeight="1">
      <c r="A955" s="73"/>
      <c r="B955" s="73"/>
    </row>
    <row r="956" ht="15.75" customHeight="1">
      <c r="A956" s="73"/>
      <c r="B956" s="73"/>
    </row>
    <row r="957" ht="15.75" customHeight="1">
      <c r="A957" s="73"/>
      <c r="B957" s="73"/>
    </row>
    <row r="958" ht="15.75" customHeight="1">
      <c r="A958" s="73"/>
      <c r="B958" s="73"/>
    </row>
    <row r="959" ht="15.75" customHeight="1">
      <c r="A959" s="73"/>
      <c r="B959" s="73"/>
    </row>
    <row r="960" ht="15.75" customHeight="1">
      <c r="A960" s="73"/>
      <c r="B960" s="73"/>
    </row>
    <row r="961" ht="15.75" customHeight="1">
      <c r="A961" s="73"/>
      <c r="B961" s="73"/>
    </row>
    <row r="962" ht="15.75" customHeight="1">
      <c r="A962" s="73"/>
      <c r="B962" s="73"/>
    </row>
    <row r="963" ht="15.75" customHeight="1">
      <c r="A963" s="73"/>
      <c r="B963" s="73"/>
    </row>
    <row r="964" ht="15.75" customHeight="1">
      <c r="A964" s="73"/>
      <c r="B964" s="73"/>
    </row>
    <row r="965" ht="15.75" customHeight="1">
      <c r="A965" s="73"/>
      <c r="B965" s="73"/>
    </row>
    <row r="966" ht="15.75" customHeight="1">
      <c r="A966" s="73"/>
      <c r="B966" s="73"/>
    </row>
    <row r="967" ht="15.75" customHeight="1">
      <c r="A967" s="73"/>
      <c r="B967" s="73"/>
    </row>
    <row r="968" ht="15.75" customHeight="1">
      <c r="A968" s="73"/>
      <c r="B968" s="73"/>
    </row>
    <row r="969" ht="15.75" customHeight="1">
      <c r="A969" s="73"/>
      <c r="B969" s="73"/>
    </row>
    <row r="970" ht="15.75" customHeight="1">
      <c r="A970" s="73"/>
      <c r="B970" s="73"/>
    </row>
    <row r="971" ht="15.75" customHeight="1">
      <c r="A971" s="73"/>
      <c r="B971" s="73"/>
    </row>
    <row r="972" ht="15.75" customHeight="1">
      <c r="A972" s="73"/>
      <c r="B972" s="73"/>
    </row>
    <row r="973" ht="15.75" customHeight="1">
      <c r="A973" s="73"/>
      <c r="B973" s="73"/>
    </row>
    <row r="974" ht="15.75" customHeight="1">
      <c r="A974" s="73"/>
      <c r="B974" s="73"/>
    </row>
    <row r="975" ht="15.75" customHeight="1">
      <c r="A975" s="73"/>
      <c r="B975" s="73"/>
    </row>
    <row r="976" ht="15.75" customHeight="1">
      <c r="A976" s="73"/>
      <c r="B976" s="73"/>
    </row>
    <row r="977" ht="15.75" customHeight="1">
      <c r="A977" s="73"/>
      <c r="B977" s="73"/>
    </row>
    <row r="978" ht="15.75" customHeight="1">
      <c r="A978" s="73"/>
      <c r="B978" s="73"/>
    </row>
    <row r="979" ht="15.75" customHeight="1">
      <c r="A979" s="73"/>
      <c r="B979" s="73"/>
    </row>
    <row r="980" ht="15.75" customHeight="1">
      <c r="A980" s="73"/>
      <c r="B980" s="73"/>
    </row>
    <row r="981" ht="15.75" customHeight="1">
      <c r="A981" s="73"/>
      <c r="B981" s="73"/>
    </row>
    <row r="982" ht="15.75" customHeight="1">
      <c r="A982" s="73"/>
      <c r="B982" s="73"/>
    </row>
    <row r="983" ht="15.75" customHeight="1">
      <c r="A983" s="73"/>
      <c r="B983" s="73"/>
    </row>
    <row r="984" ht="15.75" customHeight="1">
      <c r="A984" s="73"/>
      <c r="B984" s="73"/>
    </row>
    <row r="985" ht="15.75" customHeight="1">
      <c r="A985" s="73"/>
      <c r="B985" s="73"/>
    </row>
    <row r="986" ht="15.75" customHeight="1">
      <c r="A986" s="73"/>
      <c r="B986" s="73"/>
    </row>
    <row r="987" ht="15.75" customHeight="1">
      <c r="A987" s="73"/>
      <c r="B987" s="73"/>
    </row>
    <row r="988" ht="15.75" customHeight="1">
      <c r="A988" s="73"/>
      <c r="B988" s="73"/>
    </row>
    <row r="989" ht="15.75" customHeight="1">
      <c r="A989" s="73"/>
      <c r="B989" s="73"/>
    </row>
    <row r="990" ht="15.75" customHeight="1">
      <c r="A990" s="73"/>
      <c r="B990" s="73"/>
    </row>
    <row r="991" ht="15.75" customHeight="1">
      <c r="A991" s="73"/>
      <c r="B991" s="73"/>
    </row>
    <row r="992" ht="15.75" customHeight="1">
      <c r="A992" s="73"/>
      <c r="B992" s="73"/>
    </row>
    <row r="993" ht="15.75" customHeight="1">
      <c r="A993" s="73"/>
      <c r="B993" s="73"/>
    </row>
    <row r="994" ht="15.75" customHeight="1">
      <c r="A994" s="73"/>
      <c r="B994" s="73"/>
    </row>
    <row r="995" ht="15.75" customHeight="1">
      <c r="A995" s="73"/>
      <c r="B995" s="73"/>
    </row>
    <row r="996" ht="15.75" customHeight="1">
      <c r="A996" s="73"/>
      <c r="B996" s="73"/>
    </row>
    <row r="997" ht="15.75" customHeight="1">
      <c r="A997" s="73"/>
      <c r="B997" s="73"/>
    </row>
    <row r="998" ht="15.75" customHeight="1">
      <c r="A998" s="73"/>
      <c r="B998" s="73"/>
    </row>
    <row r="999" ht="15.75" customHeight="1">
      <c r="A999" s="73"/>
      <c r="B999" s="73"/>
    </row>
    <row r="1000" ht="15.75" customHeight="1">
      <c r="A1000" s="73"/>
      <c r="B1000" s="73"/>
    </row>
    <row r="1001" ht="15.75" customHeight="1">
      <c r="A1001" s="73"/>
      <c r="B1001" s="73"/>
    </row>
    <row r="1002" ht="15.75" customHeight="1">
      <c r="A1002" s="73"/>
      <c r="B1002" s="73"/>
    </row>
    <row r="1003" ht="15.75" customHeight="1">
      <c r="A1003" s="73"/>
      <c r="B1003" s="73"/>
    </row>
    <row r="1004" ht="15.75" customHeight="1">
      <c r="A1004" s="73"/>
      <c r="B1004" s="73"/>
    </row>
    <row r="1005" ht="15.75" customHeight="1">
      <c r="A1005" s="73"/>
      <c r="B1005" s="73"/>
    </row>
    <row r="1006" ht="15.75" customHeight="1">
      <c r="A1006" s="73"/>
      <c r="B1006" s="73"/>
    </row>
    <row r="1007" ht="15.75" customHeight="1">
      <c r="A1007" s="73"/>
      <c r="B1007" s="73"/>
    </row>
    <row r="1008" ht="15.75" customHeight="1">
      <c r="A1008" s="73"/>
      <c r="B1008" s="73"/>
    </row>
    <row r="1009" ht="15.75" customHeight="1">
      <c r="A1009" s="73"/>
      <c r="B1009" s="73"/>
    </row>
    <row r="1010" ht="15.75" customHeight="1">
      <c r="A1010" s="73"/>
      <c r="B1010" s="73"/>
    </row>
    <row r="1011" ht="15.75" customHeight="1">
      <c r="A1011" s="73"/>
      <c r="B1011" s="73"/>
    </row>
    <row r="1012" ht="15.75" customHeight="1">
      <c r="A1012" s="73"/>
      <c r="B1012" s="73"/>
    </row>
    <row r="1013" ht="15.75" customHeight="1">
      <c r="A1013" s="73"/>
      <c r="B1013" s="73"/>
    </row>
    <row r="1014" ht="15.75" customHeight="1">
      <c r="A1014" s="73"/>
      <c r="B1014" s="73"/>
    </row>
    <row r="1015" ht="15.75" customHeight="1">
      <c r="A1015" s="73"/>
      <c r="B1015" s="73"/>
    </row>
    <row r="1016" ht="15.75" customHeight="1">
      <c r="A1016" s="73"/>
      <c r="B1016" s="73"/>
    </row>
    <row r="1017" ht="15.75" customHeight="1">
      <c r="A1017" s="73"/>
      <c r="B1017" s="73"/>
    </row>
    <row r="1018" ht="15.75" customHeight="1">
      <c r="A1018" s="73"/>
      <c r="B1018" s="73"/>
    </row>
    <row r="1019" ht="15.75" customHeight="1">
      <c r="A1019" s="73"/>
      <c r="B1019" s="73"/>
    </row>
    <row r="1020" ht="15.75" customHeight="1">
      <c r="A1020" s="73"/>
      <c r="B1020" s="73"/>
    </row>
    <row r="1021" ht="15.75" customHeight="1">
      <c r="A1021" s="73"/>
      <c r="B1021" s="73"/>
    </row>
    <row r="1022" ht="15.75" customHeight="1">
      <c r="A1022" s="73"/>
      <c r="B1022" s="73"/>
    </row>
    <row r="1023" ht="15.75" customHeight="1">
      <c r="A1023" s="73"/>
      <c r="B1023" s="73"/>
    </row>
    <row r="1024" ht="15.75" customHeight="1">
      <c r="A1024" s="73"/>
      <c r="B1024" s="73"/>
    </row>
    <row r="1025" ht="15.75" customHeight="1">
      <c r="A1025" s="73"/>
      <c r="B1025" s="73"/>
    </row>
    <row r="1026" ht="15.75" customHeight="1">
      <c r="A1026" s="73"/>
      <c r="B1026" s="73"/>
    </row>
    <row r="1027" ht="15.75" customHeight="1">
      <c r="A1027" s="73"/>
      <c r="B1027" s="73"/>
    </row>
    <row r="1028" ht="15.75" customHeight="1">
      <c r="A1028" s="73"/>
      <c r="B1028" s="73"/>
    </row>
    <row r="1029" ht="15.75" customHeight="1">
      <c r="A1029" s="73"/>
      <c r="B1029" s="73"/>
    </row>
    <row r="1030" ht="15.75" customHeight="1">
      <c r="A1030" s="73"/>
      <c r="B1030" s="73"/>
    </row>
    <row r="1031" ht="15.75" customHeight="1">
      <c r="A1031" s="73"/>
      <c r="B1031" s="73"/>
    </row>
    <row r="1032" ht="15.75" customHeight="1">
      <c r="A1032" s="73"/>
      <c r="B1032" s="73"/>
    </row>
    <row r="1033" ht="15.75" customHeight="1">
      <c r="A1033" s="73"/>
      <c r="B1033" s="73"/>
    </row>
    <row r="1034" ht="15.75" customHeight="1">
      <c r="A1034" s="73"/>
      <c r="B1034" s="73"/>
    </row>
  </sheetData>
  <autoFilter ref="$B$34:$X$501"/>
  <mergeCells count="475">
    <mergeCell ref="I371:K371"/>
    <mergeCell ref="I372:K372"/>
    <mergeCell ref="I373:K373"/>
    <mergeCell ref="I374:K374"/>
    <mergeCell ref="I375:K375"/>
    <mergeCell ref="I376:K376"/>
    <mergeCell ref="I377:K377"/>
    <mergeCell ref="I378:K378"/>
    <mergeCell ref="I379:K379"/>
    <mergeCell ref="I380:K380"/>
    <mergeCell ref="I381:K381"/>
    <mergeCell ref="I382:K382"/>
    <mergeCell ref="I383:K383"/>
    <mergeCell ref="I384:K384"/>
    <mergeCell ref="I385:K385"/>
    <mergeCell ref="I386:K386"/>
    <mergeCell ref="I387:K387"/>
    <mergeCell ref="I388:K388"/>
    <mergeCell ref="I389:K389"/>
    <mergeCell ref="I390:K390"/>
    <mergeCell ref="I391:K391"/>
    <mergeCell ref="I392:K392"/>
    <mergeCell ref="I393:K393"/>
    <mergeCell ref="I394:K394"/>
    <mergeCell ref="I395:K395"/>
    <mergeCell ref="I396:K396"/>
    <mergeCell ref="I397:K397"/>
    <mergeCell ref="I398:K398"/>
    <mergeCell ref="I399:K399"/>
    <mergeCell ref="I400:K400"/>
    <mergeCell ref="I401:K401"/>
    <mergeCell ref="I402:K402"/>
    <mergeCell ref="I403:K403"/>
    <mergeCell ref="I404:K404"/>
    <mergeCell ref="I405:K405"/>
    <mergeCell ref="I406:K406"/>
    <mergeCell ref="I407:K407"/>
    <mergeCell ref="I408:K408"/>
    <mergeCell ref="I409:K409"/>
    <mergeCell ref="I410:K410"/>
    <mergeCell ref="I411:K411"/>
    <mergeCell ref="I412:K412"/>
    <mergeCell ref="I413:K413"/>
    <mergeCell ref="I414:K414"/>
    <mergeCell ref="I415:K415"/>
    <mergeCell ref="I416:K416"/>
    <mergeCell ref="I417:K417"/>
    <mergeCell ref="I418:K418"/>
    <mergeCell ref="I419:K419"/>
    <mergeCell ref="I469:K469"/>
    <mergeCell ref="I470:K470"/>
    <mergeCell ref="I471:K471"/>
    <mergeCell ref="I472:K472"/>
    <mergeCell ref="I473:K473"/>
    <mergeCell ref="I474:K474"/>
    <mergeCell ref="I475:K475"/>
    <mergeCell ref="I476:K476"/>
    <mergeCell ref="I477:K477"/>
    <mergeCell ref="I478:K478"/>
    <mergeCell ref="I479:K479"/>
    <mergeCell ref="I480:K480"/>
    <mergeCell ref="I481:K481"/>
    <mergeCell ref="I482:K482"/>
    <mergeCell ref="I483:K483"/>
    <mergeCell ref="I484:K484"/>
    <mergeCell ref="I485:K485"/>
    <mergeCell ref="I486:K486"/>
    <mergeCell ref="I487:K487"/>
    <mergeCell ref="I488:K488"/>
    <mergeCell ref="I489:K489"/>
    <mergeCell ref="I497:K497"/>
    <mergeCell ref="I498:K498"/>
    <mergeCell ref="I499:K499"/>
    <mergeCell ref="I500:K500"/>
    <mergeCell ref="I501:K501"/>
    <mergeCell ref="I502:K502"/>
    <mergeCell ref="I490:K490"/>
    <mergeCell ref="I491:K491"/>
    <mergeCell ref="I492:K492"/>
    <mergeCell ref="I493:K493"/>
    <mergeCell ref="I494:K494"/>
    <mergeCell ref="I495:K495"/>
    <mergeCell ref="I496:K496"/>
    <mergeCell ref="I420:K420"/>
    <mergeCell ref="I421:K421"/>
    <mergeCell ref="I422:K422"/>
    <mergeCell ref="I423:K423"/>
    <mergeCell ref="I424:K424"/>
    <mergeCell ref="I425:K425"/>
    <mergeCell ref="I426:K426"/>
    <mergeCell ref="I427:K427"/>
    <mergeCell ref="I428:K428"/>
    <mergeCell ref="I429:K429"/>
    <mergeCell ref="I430:K430"/>
    <mergeCell ref="I431:K431"/>
    <mergeCell ref="I432:K432"/>
    <mergeCell ref="I433:K433"/>
    <mergeCell ref="I434:K434"/>
    <mergeCell ref="I435:K435"/>
    <mergeCell ref="I436:K436"/>
    <mergeCell ref="I437:K437"/>
    <mergeCell ref="I438:K438"/>
    <mergeCell ref="I439:K439"/>
    <mergeCell ref="I440:K440"/>
    <mergeCell ref="I441:K441"/>
    <mergeCell ref="I442:K442"/>
    <mergeCell ref="I443:K443"/>
    <mergeCell ref="I444:K444"/>
    <mergeCell ref="I445:K445"/>
    <mergeCell ref="I446:K446"/>
    <mergeCell ref="I447:K447"/>
    <mergeCell ref="I448:K448"/>
    <mergeCell ref="I449:K449"/>
    <mergeCell ref="I450:K450"/>
    <mergeCell ref="I451:K451"/>
    <mergeCell ref="I452:K452"/>
    <mergeCell ref="I453:K453"/>
    <mergeCell ref="I454:K454"/>
    <mergeCell ref="I455:K455"/>
    <mergeCell ref="I456:K456"/>
    <mergeCell ref="I457:K457"/>
    <mergeCell ref="I458:K458"/>
    <mergeCell ref="I459:K459"/>
    <mergeCell ref="I460:K460"/>
    <mergeCell ref="I461:K461"/>
    <mergeCell ref="I462:K462"/>
    <mergeCell ref="I463:K463"/>
    <mergeCell ref="I464:K464"/>
    <mergeCell ref="I465:K465"/>
    <mergeCell ref="I466:K466"/>
    <mergeCell ref="I467:K467"/>
    <mergeCell ref="I468:K468"/>
    <mergeCell ref="B2:L2"/>
    <mergeCell ref="C15:D15"/>
    <mergeCell ref="F15:G15"/>
    <mergeCell ref="I15:J15"/>
    <mergeCell ref="C25:C26"/>
    <mergeCell ref="D25:D26"/>
    <mergeCell ref="C28:D28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I51:K51"/>
    <mergeCell ref="I52:K52"/>
    <mergeCell ref="I53:K53"/>
    <mergeCell ref="I54:K54"/>
    <mergeCell ref="I55:K55"/>
    <mergeCell ref="I56:K56"/>
    <mergeCell ref="I57:K57"/>
    <mergeCell ref="I58:K58"/>
    <mergeCell ref="I59:K59"/>
    <mergeCell ref="I60:K60"/>
    <mergeCell ref="I61:K61"/>
    <mergeCell ref="I62:K62"/>
    <mergeCell ref="I63:K63"/>
    <mergeCell ref="I64:K64"/>
    <mergeCell ref="I65:K65"/>
    <mergeCell ref="I66:K66"/>
    <mergeCell ref="I67:K67"/>
    <mergeCell ref="I68:K68"/>
    <mergeCell ref="I69:K69"/>
    <mergeCell ref="I70:K70"/>
    <mergeCell ref="I71:K71"/>
    <mergeCell ref="I72:K72"/>
    <mergeCell ref="I73:K73"/>
    <mergeCell ref="I74:K74"/>
    <mergeCell ref="I75:K75"/>
    <mergeCell ref="I76:K76"/>
    <mergeCell ref="I77:K77"/>
    <mergeCell ref="I78:K78"/>
    <mergeCell ref="I79:K79"/>
    <mergeCell ref="I80:K80"/>
    <mergeCell ref="I81:K81"/>
    <mergeCell ref="I82:K82"/>
    <mergeCell ref="I83:K83"/>
    <mergeCell ref="I84:K84"/>
    <mergeCell ref="I85:K85"/>
    <mergeCell ref="I86:K86"/>
    <mergeCell ref="I87:K87"/>
    <mergeCell ref="I88:K88"/>
    <mergeCell ref="I89:K89"/>
    <mergeCell ref="I90:K90"/>
    <mergeCell ref="I91:K91"/>
    <mergeCell ref="I92:K92"/>
    <mergeCell ref="I93:K93"/>
    <mergeCell ref="I94:K94"/>
    <mergeCell ref="I95:K95"/>
    <mergeCell ref="I96:K96"/>
    <mergeCell ref="I97:K97"/>
    <mergeCell ref="I98:K98"/>
    <mergeCell ref="I99:K99"/>
    <mergeCell ref="I100:K100"/>
    <mergeCell ref="I101:K101"/>
    <mergeCell ref="I102:K102"/>
    <mergeCell ref="I103:K103"/>
    <mergeCell ref="I104:K104"/>
    <mergeCell ref="I105:K105"/>
    <mergeCell ref="I106:K106"/>
    <mergeCell ref="I107:K107"/>
    <mergeCell ref="I108:K108"/>
    <mergeCell ref="I109:K109"/>
    <mergeCell ref="I110:K110"/>
    <mergeCell ref="I111:K111"/>
    <mergeCell ref="I112:K112"/>
    <mergeCell ref="I113:K113"/>
    <mergeCell ref="I114:K114"/>
    <mergeCell ref="I115:K115"/>
    <mergeCell ref="I116:K116"/>
    <mergeCell ref="I117:K117"/>
    <mergeCell ref="I118:K118"/>
    <mergeCell ref="I119:K119"/>
    <mergeCell ref="I120:K120"/>
    <mergeCell ref="I121:K121"/>
    <mergeCell ref="I122:K122"/>
    <mergeCell ref="I123:K123"/>
    <mergeCell ref="I124:K124"/>
    <mergeCell ref="I125:K125"/>
    <mergeCell ref="I126:K126"/>
    <mergeCell ref="I127:K127"/>
    <mergeCell ref="I128:K128"/>
    <mergeCell ref="I129:K129"/>
    <mergeCell ref="I130:K130"/>
    <mergeCell ref="I131:K131"/>
    <mergeCell ref="I132:K132"/>
    <mergeCell ref="I133:K133"/>
    <mergeCell ref="I134:K134"/>
    <mergeCell ref="I135:K135"/>
    <mergeCell ref="I136:K136"/>
    <mergeCell ref="I137:K137"/>
    <mergeCell ref="I138:K138"/>
    <mergeCell ref="I139:K139"/>
    <mergeCell ref="I140:K140"/>
    <mergeCell ref="I141:K141"/>
    <mergeCell ref="I142:K142"/>
    <mergeCell ref="I143:K143"/>
    <mergeCell ref="I144:K144"/>
    <mergeCell ref="I145:K145"/>
    <mergeCell ref="I146:K146"/>
    <mergeCell ref="I147:K147"/>
    <mergeCell ref="I148:K148"/>
    <mergeCell ref="I149:K149"/>
    <mergeCell ref="I150:K150"/>
    <mergeCell ref="I151:K151"/>
    <mergeCell ref="I152:K152"/>
    <mergeCell ref="I153:K153"/>
    <mergeCell ref="I154:K154"/>
    <mergeCell ref="I155:K155"/>
    <mergeCell ref="I156:K156"/>
    <mergeCell ref="I157:K157"/>
    <mergeCell ref="I158:K158"/>
    <mergeCell ref="I159:K159"/>
    <mergeCell ref="I160:K160"/>
    <mergeCell ref="I161:K161"/>
    <mergeCell ref="I162:K162"/>
    <mergeCell ref="I163:K163"/>
    <mergeCell ref="I164:K164"/>
    <mergeCell ref="I165:K165"/>
    <mergeCell ref="I166:K166"/>
    <mergeCell ref="I167:K167"/>
    <mergeCell ref="I168:K168"/>
    <mergeCell ref="I169:K169"/>
    <mergeCell ref="I170:K170"/>
    <mergeCell ref="I171:K171"/>
    <mergeCell ref="I172:K172"/>
    <mergeCell ref="I173:K173"/>
    <mergeCell ref="I174:K174"/>
    <mergeCell ref="I175:K175"/>
    <mergeCell ref="I176:K176"/>
    <mergeCell ref="I177:K177"/>
    <mergeCell ref="I178:K178"/>
    <mergeCell ref="I179:K179"/>
    <mergeCell ref="I180:K180"/>
    <mergeCell ref="I181:K181"/>
    <mergeCell ref="I182:K182"/>
    <mergeCell ref="I183:K183"/>
    <mergeCell ref="I184:K184"/>
    <mergeCell ref="I185:K185"/>
    <mergeCell ref="I186:K186"/>
    <mergeCell ref="I187:K187"/>
    <mergeCell ref="I188:K188"/>
    <mergeCell ref="I189:K189"/>
    <mergeCell ref="I190:K190"/>
    <mergeCell ref="I191:K191"/>
    <mergeCell ref="I192:K192"/>
    <mergeCell ref="I193:K193"/>
    <mergeCell ref="I194:K194"/>
    <mergeCell ref="I195:K195"/>
    <mergeCell ref="I196:K196"/>
    <mergeCell ref="I197:K197"/>
    <mergeCell ref="I198:K198"/>
    <mergeCell ref="I199:K199"/>
    <mergeCell ref="I200:K200"/>
    <mergeCell ref="I201:K201"/>
    <mergeCell ref="I202:K202"/>
    <mergeCell ref="I203:K203"/>
    <mergeCell ref="I204:K204"/>
    <mergeCell ref="I205:K205"/>
    <mergeCell ref="I206:K206"/>
    <mergeCell ref="I207:K207"/>
    <mergeCell ref="I208:K208"/>
    <mergeCell ref="I209:K209"/>
    <mergeCell ref="I210:K210"/>
    <mergeCell ref="I211:K211"/>
    <mergeCell ref="I212:K212"/>
    <mergeCell ref="I213:K213"/>
    <mergeCell ref="I214:K214"/>
    <mergeCell ref="I215:K215"/>
    <mergeCell ref="I216:K216"/>
    <mergeCell ref="I217:K217"/>
    <mergeCell ref="I218:K218"/>
    <mergeCell ref="I219:K219"/>
    <mergeCell ref="I220:K220"/>
    <mergeCell ref="I221:K221"/>
    <mergeCell ref="I222:K222"/>
    <mergeCell ref="I223:K223"/>
    <mergeCell ref="I224:K224"/>
    <mergeCell ref="I225:K225"/>
    <mergeCell ref="I226:K226"/>
    <mergeCell ref="I227:K227"/>
    <mergeCell ref="I228:K228"/>
    <mergeCell ref="I229:K229"/>
    <mergeCell ref="I230:K230"/>
    <mergeCell ref="I231:K231"/>
    <mergeCell ref="I232:K232"/>
    <mergeCell ref="I233:K233"/>
    <mergeCell ref="I234:K234"/>
    <mergeCell ref="I235:K235"/>
    <mergeCell ref="I237:K237"/>
    <mergeCell ref="I238:K238"/>
    <mergeCell ref="I239:K239"/>
    <mergeCell ref="I240:K240"/>
    <mergeCell ref="I241:K241"/>
    <mergeCell ref="I242:K242"/>
    <mergeCell ref="I243:K243"/>
    <mergeCell ref="I244:K244"/>
    <mergeCell ref="I245:K245"/>
    <mergeCell ref="I246:K246"/>
    <mergeCell ref="I247:K247"/>
    <mergeCell ref="I248:K248"/>
    <mergeCell ref="I249:K249"/>
    <mergeCell ref="I250:K250"/>
    <mergeCell ref="I251:K251"/>
    <mergeCell ref="I252:K252"/>
    <mergeCell ref="I253:K253"/>
    <mergeCell ref="I254:K254"/>
    <mergeCell ref="I255:K255"/>
    <mergeCell ref="I256:K256"/>
    <mergeCell ref="I257:K257"/>
    <mergeCell ref="I258:K258"/>
    <mergeCell ref="I259:K259"/>
    <mergeCell ref="I260:K260"/>
    <mergeCell ref="I261:K261"/>
    <mergeCell ref="I262:K262"/>
    <mergeCell ref="I263:K263"/>
    <mergeCell ref="I264:K264"/>
    <mergeCell ref="I265:K265"/>
    <mergeCell ref="I266:K266"/>
    <mergeCell ref="I267:K267"/>
    <mergeCell ref="I268:K268"/>
    <mergeCell ref="I269:K269"/>
    <mergeCell ref="I270:K270"/>
    <mergeCell ref="I271:K271"/>
    <mergeCell ref="I272:K272"/>
    <mergeCell ref="I273:K273"/>
    <mergeCell ref="I274:K274"/>
    <mergeCell ref="I275:K275"/>
    <mergeCell ref="I276:K276"/>
    <mergeCell ref="I277:K277"/>
    <mergeCell ref="I278:K278"/>
    <mergeCell ref="I279:K279"/>
    <mergeCell ref="I280:K280"/>
    <mergeCell ref="I281:K281"/>
    <mergeCell ref="I282:K282"/>
    <mergeCell ref="I283:K283"/>
    <mergeCell ref="I284:K284"/>
    <mergeCell ref="I285:K285"/>
    <mergeCell ref="I286:K286"/>
    <mergeCell ref="I287:K287"/>
    <mergeCell ref="I288:K288"/>
    <mergeCell ref="I289:K289"/>
    <mergeCell ref="I290:K290"/>
    <mergeCell ref="I291:K291"/>
    <mergeCell ref="I292:K292"/>
    <mergeCell ref="I293:K293"/>
    <mergeCell ref="I294:K294"/>
    <mergeCell ref="I295:K295"/>
    <mergeCell ref="I296:K296"/>
    <mergeCell ref="I297:K297"/>
    <mergeCell ref="I298:K298"/>
    <mergeCell ref="I299:K299"/>
    <mergeCell ref="I300:K300"/>
    <mergeCell ref="I301:K301"/>
    <mergeCell ref="I302:K302"/>
    <mergeCell ref="I303:K303"/>
    <mergeCell ref="I304:K304"/>
    <mergeCell ref="I305:K305"/>
    <mergeCell ref="I306:K306"/>
    <mergeCell ref="I307:K307"/>
    <mergeCell ref="I308:K308"/>
    <mergeCell ref="I309:K309"/>
    <mergeCell ref="I310:K310"/>
    <mergeCell ref="I311:K311"/>
    <mergeCell ref="I312:K312"/>
    <mergeCell ref="I313:K313"/>
    <mergeCell ref="I314:K314"/>
    <mergeCell ref="I315:K315"/>
    <mergeCell ref="I316:K316"/>
    <mergeCell ref="I317:K317"/>
    <mergeCell ref="I318:K318"/>
    <mergeCell ref="I319:K319"/>
    <mergeCell ref="I320:K320"/>
    <mergeCell ref="I321:K321"/>
    <mergeCell ref="I322:K322"/>
    <mergeCell ref="I323:K323"/>
    <mergeCell ref="I324:K324"/>
    <mergeCell ref="I325:K325"/>
    <mergeCell ref="I326:K326"/>
    <mergeCell ref="I327:K327"/>
    <mergeCell ref="I328:K328"/>
    <mergeCell ref="I329:K329"/>
    <mergeCell ref="I330:K330"/>
    <mergeCell ref="I331:K331"/>
    <mergeCell ref="I332:K332"/>
    <mergeCell ref="I333:K333"/>
    <mergeCell ref="I334:K334"/>
    <mergeCell ref="I335:K335"/>
    <mergeCell ref="I336:K336"/>
    <mergeCell ref="I337:K337"/>
    <mergeCell ref="I338:K338"/>
    <mergeCell ref="I339:K339"/>
    <mergeCell ref="I340:K340"/>
    <mergeCell ref="I341:K341"/>
    <mergeCell ref="I342:K342"/>
    <mergeCell ref="I343:K343"/>
    <mergeCell ref="I344:K344"/>
    <mergeCell ref="I345:K345"/>
    <mergeCell ref="I346:K346"/>
    <mergeCell ref="I347:K347"/>
    <mergeCell ref="I348:K348"/>
    <mergeCell ref="I349:K349"/>
    <mergeCell ref="I350:K350"/>
    <mergeCell ref="I351:K351"/>
    <mergeCell ref="I352:K352"/>
    <mergeCell ref="I353:K353"/>
    <mergeCell ref="I354:K354"/>
    <mergeCell ref="I355:K355"/>
    <mergeCell ref="I356:K356"/>
    <mergeCell ref="I357:K357"/>
    <mergeCell ref="I358:K358"/>
    <mergeCell ref="I359:K359"/>
    <mergeCell ref="I360:K360"/>
    <mergeCell ref="I361:K361"/>
    <mergeCell ref="I362:K362"/>
    <mergeCell ref="I363:K363"/>
    <mergeCell ref="I364:K364"/>
    <mergeCell ref="I365:K365"/>
    <mergeCell ref="I366:K366"/>
    <mergeCell ref="I367:K367"/>
    <mergeCell ref="I368:K368"/>
    <mergeCell ref="I369:K369"/>
    <mergeCell ref="I370:K370"/>
  </mergeCells>
  <dataValidations>
    <dataValidation type="list" allowBlank="1" showErrorMessage="1" sqref="G35:G502">
      <formula1>"Investigation,Medical Scheduling,Records,Demand | Negotiations,Litigation,Liens Negotiation,Settled"</formula1>
    </dataValidation>
    <dataValidation type="list" allowBlank="1" showErrorMessage="1" sqref="H35:H502">
      <formula1>"Accepted,Pending,Comparative,Denied"</formula1>
    </dataValidation>
    <dataValidation type="list" allowBlank="1" showErrorMessage="1" sqref="E34:E502">
      <formula1>"None,15/30,20/40,25/50,30/60,50/100,100/300,250/500,300/500,500 CSL,750k CSL,1 Million,Commercial,Gov't,3p Limits"</formula1>
    </dataValidation>
    <dataValidation type="list" allowBlank="1" showErrorMessage="1" sqref="F34:F502">
      <formula1>"Prop 213,NO UM/UIM,15/30,20/40,25/50,30/60,50/100,100/300,250/500,300/500,500 CSL,1 Million,WC,1p Limits"</formula1>
    </dataValidation>
  </dataValidations>
  <printOptions/>
  <pageMargins bottom="0.75" footer="0.0" header="0.0" left="0.7" right="0.7" top="0.75"/>
  <pageSetup orientation="portrait"/>
  <drawing r:id="rId1"/>
  <tableParts count="3"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6.14"/>
    <col customWidth="1" min="2" max="2" width="27.43"/>
    <col customWidth="1" min="3" max="3" width="16.71"/>
    <col customWidth="1" min="4" max="4" width="16.29"/>
    <col customWidth="1" min="10" max="11" width="16.0"/>
  </cols>
  <sheetData>
    <row r="1" ht="21.0" customHeight="1">
      <c r="A1" s="74"/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21.0" customHeight="1">
      <c r="A2" s="74"/>
      <c r="B2" s="25" t="s">
        <v>35</v>
      </c>
      <c r="C2" s="25" t="s">
        <v>36</v>
      </c>
      <c r="D2" s="25" t="s">
        <v>45</v>
      </c>
      <c r="E2" s="25" t="s">
        <v>46</v>
      </c>
      <c r="F2" s="25" t="s">
        <v>47</v>
      </c>
      <c r="G2" s="25" t="s">
        <v>48</v>
      </c>
      <c r="H2" s="25" t="s">
        <v>49</v>
      </c>
      <c r="I2" s="25" t="s">
        <v>50</v>
      </c>
      <c r="J2" s="25" t="s">
        <v>51</v>
      </c>
      <c r="K2" s="25" t="s">
        <v>52</v>
      </c>
      <c r="L2" s="25" t="s">
        <v>53</v>
      </c>
      <c r="M2" s="25" t="s">
        <v>54</v>
      </c>
      <c r="N2" s="25" t="s">
        <v>55</v>
      </c>
    </row>
    <row r="3" ht="21.0" hidden="1" customHeight="1">
      <c r="B3" s="77"/>
      <c r="C3" s="78"/>
      <c r="D3" s="78"/>
      <c r="E3" s="77"/>
      <c r="F3" s="78"/>
      <c r="G3" s="77"/>
      <c r="H3" s="77"/>
      <c r="I3" s="77"/>
      <c r="J3" s="77"/>
      <c r="K3" s="77"/>
      <c r="L3" s="77"/>
      <c r="M3" s="77"/>
      <c r="N3" s="78" t="b">
        <v>1</v>
      </c>
    </row>
    <row r="4" ht="21.0" hidden="1" customHeight="1">
      <c r="B4" s="79"/>
      <c r="C4" s="79"/>
      <c r="D4" s="79"/>
      <c r="E4" s="79"/>
      <c r="F4" s="80"/>
      <c r="G4" s="79"/>
      <c r="H4" s="79"/>
      <c r="I4" s="79"/>
      <c r="J4" s="79"/>
      <c r="K4" s="79"/>
      <c r="L4" s="79"/>
      <c r="M4" s="79"/>
      <c r="N4" s="80" t="b">
        <v>1</v>
      </c>
    </row>
    <row r="5" ht="21.0" hidden="1" customHeight="1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 t="b">
        <v>1</v>
      </c>
    </row>
    <row r="6" ht="21.0" hidden="1" customHeight="1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80" t="b">
        <v>1</v>
      </c>
    </row>
    <row r="7" ht="21.0" customHeight="1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 t="b">
        <v>0</v>
      </c>
    </row>
    <row r="8" ht="21.0" customHeight="1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 t="b">
        <v>0</v>
      </c>
    </row>
    <row r="9" ht="21.0" customHeight="1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 t="b">
        <v>0</v>
      </c>
    </row>
    <row r="10" ht="21.0" customHeight="1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 t="b">
        <v>0</v>
      </c>
    </row>
    <row r="11" ht="21.0" customHeight="1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 t="b">
        <v>0</v>
      </c>
    </row>
    <row r="12" ht="21.0" customHeight="1"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 t="b">
        <v>0</v>
      </c>
    </row>
    <row r="13" ht="21.0" customHeight="1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 t="b">
        <v>0</v>
      </c>
    </row>
    <row r="14" ht="21.0" customHeight="1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 t="b">
        <v>0</v>
      </c>
    </row>
    <row r="15" ht="21.0" customHeight="1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 t="b">
        <v>0</v>
      </c>
    </row>
    <row r="16" ht="21.0" customHeight="1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 t="b">
        <v>0</v>
      </c>
    </row>
    <row r="17" ht="21.0" customHeight="1">
      <c r="B17" s="81"/>
      <c r="C17" s="8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 t="b">
        <v>0</v>
      </c>
    </row>
    <row r="18" ht="21.0" customHeight="1">
      <c r="B18" s="79"/>
      <c r="C18" s="84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 t="b">
        <v>0</v>
      </c>
    </row>
    <row r="19" ht="21.0" customHeight="1">
      <c r="B19" s="81"/>
      <c r="C19" s="85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 t="b">
        <v>0</v>
      </c>
    </row>
    <row r="20" ht="21.0" customHeight="1">
      <c r="B20" s="79"/>
      <c r="C20" s="84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 t="b">
        <v>0</v>
      </c>
    </row>
    <row r="21" ht="21.0" customHeight="1">
      <c r="B21" s="81"/>
      <c r="C21" s="85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 t="b">
        <v>0</v>
      </c>
    </row>
    <row r="22" ht="21.0" customHeight="1">
      <c r="B22" s="79"/>
      <c r="C22" s="8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 t="b">
        <v>0</v>
      </c>
    </row>
    <row r="23" ht="21.0" customHeight="1">
      <c r="B23" s="81"/>
      <c r="C23" s="85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 t="b">
        <v>0</v>
      </c>
    </row>
    <row r="24" ht="21.0" customHeight="1">
      <c r="B24" s="79"/>
      <c r="C24" s="8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 t="b">
        <v>0</v>
      </c>
    </row>
    <row r="25" ht="21.0" customHeight="1">
      <c r="B25" s="81"/>
      <c r="C25" s="85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 t="b">
        <v>0</v>
      </c>
    </row>
    <row r="26" ht="21.0" customHeight="1">
      <c r="B26" s="79"/>
      <c r="C26" s="84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 t="b">
        <v>0</v>
      </c>
    </row>
    <row r="27" ht="21.0" customHeight="1">
      <c r="B27" s="81"/>
      <c r="C27" s="85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 t="b">
        <v>0</v>
      </c>
    </row>
    <row r="28" ht="21.0" customHeight="1">
      <c r="B28" s="79"/>
      <c r="C28" s="84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 t="b">
        <v>0</v>
      </c>
    </row>
    <row r="29" ht="21.0" customHeight="1">
      <c r="B29" s="81"/>
      <c r="C29" s="85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 t="b">
        <v>0</v>
      </c>
    </row>
    <row r="30" ht="21.0" customHeight="1">
      <c r="B30" s="79"/>
      <c r="C30" s="84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 t="b">
        <v>0</v>
      </c>
    </row>
    <row r="31" ht="21.0" customHeight="1">
      <c r="B31" s="81"/>
      <c r="C31" s="85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 t="b">
        <v>0</v>
      </c>
    </row>
    <row r="32" ht="21.0" customHeight="1">
      <c r="B32" s="79"/>
      <c r="C32" s="84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 t="b">
        <v>0</v>
      </c>
    </row>
    <row r="33" ht="21.0" customHeight="1">
      <c r="B33" s="81"/>
      <c r="C33" s="85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 t="b">
        <v>0</v>
      </c>
    </row>
    <row r="34" ht="21.0" customHeight="1">
      <c r="B34" s="79"/>
      <c r="C34" s="84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 t="b">
        <v>0</v>
      </c>
    </row>
    <row r="35" ht="21.0" customHeight="1">
      <c r="B35" s="81"/>
      <c r="C35" s="85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 t="b">
        <v>0</v>
      </c>
    </row>
    <row r="36" ht="21.0" customHeight="1">
      <c r="B36" s="79"/>
      <c r="C36" s="84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 t="b">
        <v>0</v>
      </c>
    </row>
    <row r="37" ht="21.0" customHeight="1">
      <c r="B37" s="81"/>
      <c r="C37" s="85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 t="b">
        <v>0</v>
      </c>
    </row>
    <row r="38" ht="21.0" customHeight="1">
      <c r="B38" s="79"/>
      <c r="C38" s="84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 t="b">
        <v>0</v>
      </c>
    </row>
    <row r="39" ht="21.0" customHeight="1">
      <c r="B39" s="81"/>
      <c r="C39" s="85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 t="b">
        <v>0</v>
      </c>
    </row>
    <row r="40" ht="21.0" customHeight="1">
      <c r="B40" s="79"/>
      <c r="C40" s="84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 t="b">
        <v>0</v>
      </c>
    </row>
    <row r="41" ht="21.0" customHeight="1">
      <c r="B41" s="81"/>
      <c r="C41" s="85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 t="b">
        <v>0</v>
      </c>
    </row>
    <row r="42" ht="21.0" customHeight="1">
      <c r="B42" s="79"/>
      <c r="C42" s="84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 t="b">
        <v>0</v>
      </c>
    </row>
    <row r="43" ht="21.0" customHeight="1">
      <c r="B43" s="81"/>
      <c r="C43" s="85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 t="b">
        <v>0</v>
      </c>
    </row>
    <row r="44" ht="21.0" customHeight="1">
      <c r="B44" s="79"/>
      <c r="C44" s="84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 t="b">
        <v>0</v>
      </c>
    </row>
    <row r="45" ht="21.0" customHeight="1">
      <c r="B45" s="81"/>
      <c r="C45" s="85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 t="b">
        <v>0</v>
      </c>
    </row>
    <row r="46" ht="21.0" customHeight="1">
      <c r="B46" s="79"/>
      <c r="C46" s="84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 t="b">
        <v>0</v>
      </c>
    </row>
    <row r="47" ht="21.0" customHeight="1">
      <c r="B47" s="81"/>
      <c r="C47" s="85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 t="b">
        <v>0</v>
      </c>
    </row>
    <row r="48" ht="21.0" customHeight="1">
      <c r="B48" s="79"/>
      <c r="C48" s="84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 t="b">
        <v>0</v>
      </c>
    </row>
    <row r="49" ht="21.0" customHeight="1">
      <c r="B49" s="81"/>
      <c r="C49" s="85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 t="b">
        <v>0</v>
      </c>
    </row>
    <row r="50" ht="21.0" customHeight="1">
      <c r="B50" s="79"/>
      <c r="C50" s="84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 t="b">
        <v>0</v>
      </c>
    </row>
    <row r="51" ht="21.0" customHeight="1">
      <c r="B51" s="81"/>
      <c r="C51" s="85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 t="b">
        <v>0</v>
      </c>
    </row>
    <row r="52" ht="21.0" customHeight="1">
      <c r="B52" s="79"/>
      <c r="C52" s="84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 t="b">
        <v>0</v>
      </c>
    </row>
    <row r="53" ht="21.0" customHeight="1">
      <c r="B53" s="81"/>
      <c r="C53" s="85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 t="b">
        <v>0</v>
      </c>
    </row>
    <row r="54" ht="21.0" customHeight="1">
      <c r="B54" s="79"/>
      <c r="C54" s="84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 t="b">
        <v>0</v>
      </c>
    </row>
    <row r="55" ht="21.0" customHeight="1">
      <c r="B55" s="81"/>
      <c r="C55" s="85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 t="b">
        <v>0</v>
      </c>
    </row>
    <row r="56" ht="21.0" customHeight="1">
      <c r="B56" s="79"/>
      <c r="C56" s="84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 t="b">
        <v>0</v>
      </c>
    </row>
    <row r="57" ht="21.0" customHeight="1">
      <c r="B57" s="81"/>
      <c r="C57" s="85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 t="b">
        <v>0</v>
      </c>
    </row>
    <row r="58" ht="21.0" customHeight="1">
      <c r="B58" s="79"/>
      <c r="C58" s="84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 t="b">
        <v>0</v>
      </c>
    </row>
    <row r="59" ht="21.0" customHeight="1">
      <c r="B59" s="81"/>
      <c r="C59" s="85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 t="b">
        <v>0</v>
      </c>
    </row>
    <row r="60" ht="21.0" customHeight="1">
      <c r="B60" s="79"/>
      <c r="C60" s="84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 t="b">
        <v>0</v>
      </c>
    </row>
    <row r="61" ht="21.0" customHeight="1">
      <c r="B61" s="81"/>
      <c r="C61" s="85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 t="b">
        <v>0</v>
      </c>
    </row>
    <row r="62" ht="21.0" customHeight="1">
      <c r="B62" s="79"/>
      <c r="C62" s="84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 t="b">
        <v>0</v>
      </c>
    </row>
    <row r="63" ht="21.0" customHeight="1">
      <c r="B63" s="81"/>
      <c r="C63" s="85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 t="b">
        <v>0</v>
      </c>
    </row>
    <row r="64" ht="21.0" customHeight="1">
      <c r="B64" s="79"/>
      <c r="C64" s="84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 t="b">
        <v>0</v>
      </c>
    </row>
    <row r="65" ht="21.0" customHeight="1">
      <c r="B65" s="81"/>
      <c r="C65" s="85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 t="b">
        <v>0</v>
      </c>
    </row>
    <row r="66" ht="21.0" customHeight="1">
      <c r="B66" s="79"/>
      <c r="C66" s="84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 t="b">
        <v>0</v>
      </c>
    </row>
    <row r="67" ht="21.0" customHeight="1">
      <c r="B67" s="81"/>
      <c r="C67" s="85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 t="b">
        <v>0</v>
      </c>
    </row>
    <row r="68" ht="21.0" customHeight="1">
      <c r="B68" s="79"/>
      <c r="C68" s="84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 t="b">
        <v>0</v>
      </c>
    </row>
    <row r="69" ht="21.0" customHeight="1">
      <c r="B69" s="81"/>
      <c r="C69" s="85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 t="b">
        <v>0</v>
      </c>
    </row>
    <row r="70" ht="21.0" customHeight="1">
      <c r="B70" s="79"/>
      <c r="C70" s="84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 t="b">
        <v>0</v>
      </c>
    </row>
    <row r="71" ht="21.0" customHeight="1">
      <c r="B71" s="81"/>
      <c r="C71" s="85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 t="b">
        <v>0</v>
      </c>
    </row>
    <row r="72" ht="21.0" customHeight="1">
      <c r="B72" s="79"/>
      <c r="C72" s="84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 t="b">
        <v>0</v>
      </c>
    </row>
    <row r="73" ht="21.0" customHeight="1">
      <c r="B73" s="81"/>
      <c r="C73" s="85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 t="b">
        <v>0</v>
      </c>
    </row>
    <row r="74" ht="21.0" customHeight="1">
      <c r="B74" s="79"/>
      <c r="C74" s="84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 t="b">
        <v>0</v>
      </c>
    </row>
    <row r="75" ht="21.0" customHeight="1">
      <c r="B75" s="81"/>
      <c r="C75" s="85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 t="b">
        <v>0</v>
      </c>
    </row>
    <row r="76" ht="21.0" customHeight="1">
      <c r="B76" s="79"/>
      <c r="C76" s="84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 t="b">
        <v>0</v>
      </c>
    </row>
    <row r="77" ht="21.0" customHeight="1">
      <c r="B77" s="81"/>
      <c r="C77" s="85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 t="b">
        <v>0</v>
      </c>
    </row>
    <row r="78" ht="21.0" customHeight="1">
      <c r="B78" s="79"/>
      <c r="C78" s="84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 t="b">
        <v>0</v>
      </c>
    </row>
    <row r="79" ht="21.0" customHeight="1">
      <c r="B79" s="81"/>
      <c r="C79" s="85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 t="b">
        <v>0</v>
      </c>
    </row>
    <row r="80" ht="21.0" customHeight="1">
      <c r="B80" s="79"/>
      <c r="C80" s="84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 t="b">
        <v>0</v>
      </c>
    </row>
    <row r="81" ht="21.0" customHeight="1">
      <c r="B81" s="81"/>
      <c r="C81" s="85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 t="b">
        <v>0</v>
      </c>
    </row>
    <row r="82" ht="21.0" customHeight="1">
      <c r="B82" s="79"/>
      <c r="C82" s="84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 t="b">
        <v>0</v>
      </c>
    </row>
    <row r="83" ht="21.0" customHeight="1">
      <c r="B83" s="81"/>
      <c r="C83" s="85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 t="b">
        <v>0</v>
      </c>
    </row>
    <row r="84" ht="21.0" customHeight="1">
      <c r="B84" s="79"/>
      <c r="C84" s="84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 t="b">
        <v>0</v>
      </c>
    </row>
    <row r="85" ht="21.0" customHeight="1">
      <c r="B85" s="81"/>
      <c r="C85" s="85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 t="b">
        <v>0</v>
      </c>
    </row>
    <row r="86" ht="21.0" customHeight="1">
      <c r="B86" s="79"/>
      <c r="C86" s="84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 t="b">
        <v>0</v>
      </c>
    </row>
    <row r="87" ht="21.0" customHeight="1">
      <c r="B87" s="81"/>
      <c r="C87" s="85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 t="b">
        <v>0</v>
      </c>
    </row>
    <row r="88" ht="21.0" customHeight="1">
      <c r="B88" s="79"/>
      <c r="C88" s="84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 t="b">
        <v>0</v>
      </c>
    </row>
    <row r="89" ht="21.0" customHeight="1">
      <c r="B89" s="81"/>
      <c r="C89" s="85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 t="b">
        <v>0</v>
      </c>
    </row>
    <row r="90" ht="21.0" customHeight="1">
      <c r="B90" s="79"/>
      <c r="C90" s="84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 t="b">
        <v>0</v>
      </c>
    </row>
    <row r="91" ht="21.0" customHeight="1">
      <c r="B91" s="81"/>
      <c r="C91" s="85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 t="b">
        <v>0</v>
      </c>
    </row>
    <row r="92" ht="21.0" customHeight="1">
      <c r="B92" s="79"/>
      <c r="C92" s="84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 t="b">
        <v>0</v>
      </c>
    </row>
    <row r="93" ht="21.0" customHeight="1">
      <c r="B93" s="81"/>
      <c r="C93" s="85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 t="b">
        <v>0</v>
      </c>
    </row>
    <row r="94" ht="21.0" customHeight="1">
      <c r="B94" s="79"/>
      <c r="C94" s="84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 t="b">
        <v>0</v>
      </c>
    </row>
    <row r="95" ht="21.0" customHeight="1">
      <c r="B95" s="81"/>
      <c r="C95" s="85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 t="b">
        <v>0</v>
      </c>
    </row>
    <row r="96" ht="21.0" customHeight="1">
      <c r="B96" s="79"/>
      <c r="C96" s="84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 t="b">
        <v>0</v>
      </c>
    </row>
    <row r="97" ht="21.0" customHeight="1">
      <c r="B97" s="81"/>
      <c r="C97" s="85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 t="b">
        <v>0</v>
      </c>
    </row>
    <row r="98" ht="21.0" customHeight="1">
      <c r="B98" s="79"/>
      <c r="C98" s="84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 t="b">
        <v>0</v>
      </c>
    </row>
    <row r="99" ht="21.0" customHeight="1">
      <c r="B99" s="81"/>
      <c r="C99" s="85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 t="b">
        <v>0</v>
      </c>
    </row>
    <row r="100" ht="21.0" customHeight="1">
      <c r="B100" s="79"/>
      <c r="C100" s="84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 t="b">
        <v>0</v>
      </c>
    </row>
    <row r="101" ht="21.0" customHeight="1">
      <c r="B101" s="81"/>
      <c r="C101" s="85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 t="b">
        <v>0</v>
      </c>
    </row>
    <row r="102" ht="21.0" customHeight="1">
      <c r="B102" s="79"/>
      <c r="C102" s="84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 t="b">
        <v>0</v>
      </c>
    </row>
    <row r="103" ht="21.0" customHeight="1">
      <c r="B103" s="81"/>
      <c r="C103" s="85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 t="b">
        <v>0</v>
      </c>
    </row>
    <row r="104" ht="21.0" customHeight="1">
      <c r="B104" s="79"/>
      <c r="C104" s="84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 t="b">
        <v>0</v>
      </c>
    </row>
    <row r="105" ht="21.0" customHeight="1">
      <c r="B105" s="81"/>
      <c r="C105" s="85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 t="b">
        <v>0</v>
      </c>
    </row>
    <row r="106" ht="21.0" customHeight="1">
      <c r="B106" s="79"/>
      <c r="C106" s="84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 t="b">
        <v>0</v>
      </c>
    </row>
    <row r="107" ht="21.0" customHeight="1">
      <c r="B107" s="81"/>
      <c r="C107" s="85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 t="b">
        <v>0</v>
      </c>
    </row>
    <row r="108" ht="21.0" customHeight="1">
      <c r="B108" s="79"/>
      <c r="C108" s="84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 t="b">
        <v>0</v>
      </c>
    </row>
    <row r="109" ht="21.0" customHeight="1">
      <c r="B109" s="81"/>
      <c r="C109" s="85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 t="b">
        <v>0</v>
      </c>
    </row>
    <row r="110" ht="21.0" customHeight="1">
      <c r="B110" s="79"/>
      <c r="C110" s="84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 t="b">
        <v>0</v>
      </c>
    </row>
    <row r="111" ht="21.0" customHeight="1">
      <c r="B111" s="81"/>
      <c r="C111" s="85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 t="b">
        <v>0</v>
      </c>
    </row>
    <row r="112" ht="21.0" customHeight="1">
      <c r="B112" s="79"/>
      <c r="C112" s="84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 t="b">
        <v>0</v>
      </c>
    </row>
    <row r="113" ht="21.0" customHeight="1">
      <c r="B113" s="81"/>
      <c r="C113" s="85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 t="b">
        <v>0</v>
      </c>
    </row>
    <row r="114" ht="21.0" customHeight="1">
      <c r="B114" s="79"/>
      <c r="C114" s="84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 t="b">
        <v>0</v>
      </c>
    </row>
    <row r="115" ht="21.0" customHeight="1">
      <c r="B115" s="81"/>
      <c r="C115" s="85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 t="b">
        <v>0</v>
      </c>
    </row>
    <row r="116" ht="21.0" customHeight="1">
      <c r="B116" s="79"/>
      <c r="C116" s="84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 t="b">
        <v>0</v>
      </c>
    </row>
    <row r="117" ht="21.0" customHeight="1">
      <c r="B117" s="81"/>
      <c r="C117" s="85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 t="b">
        <v>0</v>
      </c>
    </row>
    <row r="118" ht="21.0" customHeight="1">
      <c r="B118" s="79"/>
      <c r="C118" s="84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 t="b">
        <v>0</v>
      </c>
    </row>
    <row r="119" ht="21.0" customHeight="1">
      <c r="B119" s="81"/>
      <c r="C119" s="85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 t="b">
        <v>0</v>
      </c>
    </row>
    <row r="120" ht="21.0" customHeight="1">
      <c r="B120" s="79"/>
      <c r="C120" s="84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 t="b">
        <v>0</v>
      </c>
    </row>
    <row r="121" ht="21.0" customHeight="1">
      <c r="B121" s="81"/>
      <c r="C121" s="85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 t="b">
        <v>0</v>
      </c>
    </row>
    <row r="122" ht="21.0" customHeight="1">
      <c r="B122" s="79"/>
      <c r="C122" s="84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 t="b">
        <v>0</v>
      </c>
    </row>
    <row r="123" ht="21.0" customHeight="1">
      <c r="B123" s="81"/>
      <c r="C123" s="85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 t="b">
        <v>0</v>
      </c>
    </row>
    <row r="124" ht="21.0" customHeight="1">
      <c r="B124" s="79"/>
      <c r="C124" s="84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 t="b">
        <v>0</v>
      </c>
    </row>
    <row r="125" ht="21.0" customHeight="1">
      <c r="B125" s="81"/>
      <c r="C125" s="85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 t="b">
        <v>0</v>
      </c>
    </row>
    <row r="126" ht="21.0" customHeight="1">
      <c r="B126" s="79"/>
      <c r="C126" s="84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 t="b">
        <v>0</v>
      </c>
    </row>
    <row r="127" ht="21.0" customHeight="1">
      <c r="B127" s="81"/>
      <c r="C127" s="85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 t="b">
        <v>0</v>
      </c>
    </row>
    <row r="128" ht="21.0" customHeight="1">
      <c r="B128" s="79"/>
      <c r="C128" s="84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 t="b">
        <v>0</v>
      </c>
    </row>
    <row r="129" ht="21.0" customHeight="1">
      <c r="B129" s="81"/>
      <c r="C129" s="85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 t="b">
        <v>0</v>
      </c>
    </row>
    <row r="130" ht="21.0" customHeight="1">
      <c r="B130" s="79"/>
      <c r="C130" s="84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 t="b">
        <v>0</v>
      </c>
    </row>
    <row r="131" ht="21.0" customHeight="1">
      <c r="B131" s="81"/>
      <c r="C131" s="85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 t="b">
        <v>0</v>
      </c>
    </row>
    <row r="132" ht="21.0" customHeight="1">
      <c r="B132" s="79"/>
      <c r="C132" s="84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 t="b">
        <v>0</v>
      </c>
    </row>
    <row r="133" ht="21.0" customHeight="1">
      <c r="B133" s="81"/>
      <c r="C133" s="85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 t="b">
        <v>0</v>
      </c>
    </row>
    <row r="134" ht="21.0" customHeight="1">
      <c r="B134" s="79"/>
      <c r="C134" s="84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 t="b">
        <v>0</v>
      </c>
    </row>
    <row r="135" ht="21.0" customHeight="1">
      <c r="B135" s="81"/>
      <c r="C135" s="85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 t="b">
        <v>0</v>
      </c>
    </row>
    <row r="136" ht="21.0" customHeight="1">
      <c r="B136" s="79"/>
      <c r="C136" s="84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 t="b">
        <v>0</v>
      </c>
    </row>
    <row r="137" ht="21.0" customHeight="1">
      <c r="B137" s="81"/>
      <c r="C137" s="85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 t="b">
        <v>0</v>
      </c>
    </row>
    <row r="138" ht="21.0" customHeight="1">
      <c r="B138" s="79"/>
      <c r="C138" s="84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 t="b">
        <v>0</v>
      </c>
    </row>
    <row r="139" ht="21.0" customHeight="1">
      <c r="B139" s="81"/>
      <c r="C139" s="85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 t="b">
        <v>0</v>
      </c>
    </row>
    <row r="140" ht="21.0" customHeight="1">
      <c r="B140" s="79"/>
      <c r="C140" s="84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 t="b">
        <v>0</v>
      </c>
    </row>
    <row r="141" ht="21.0" customHeight="1">
      <c r="B141" s="81"/>
      <c r="C141" s="85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 t="b">
        <v>0</v>
      </c>
    </row>
    <row r="142" ht="21.0" customHeight="1">
      <c r="B142" s="79"/>
      <c r="C142" s="84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 t="b">
        <v>0</v>
      </c>
    </row>
    <row r="143" ht="21.0" customHeight="1">
      <c r="B143" s="81"/>
      <c r="C143" s="85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 t="b">
        <v>0</v>
      </c>
    </row>
    <row r="144" ht="21.0" customHeight="1">
      <c r="B144" s="79"/>
      <c r="C144" s="84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 t="b">
        <v>0</v>
      </c>
    </row>
    <row r="145" ht="21.0" customHeight="1">
      <c r="B145" s="81"/>
      <c r="C145" s="85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 t="b">
        <v>0</v>
      </c>
    </row>
    <row r="146" ht="21.0" customHeight="1">
      <c r="B146" s="79"/>
      <c r="C146" s="84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 t="b">
        <v>0</v>
      </c>
    </row>
    <row r="147" ht="21.0" customHeight="1">
      <c r="B147" s="81"/>
      <c r="C147" s="85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 t="b">
        <v>0</v>
      </c>
    </row>
    <row r="148" ht="21.0" customHeight="1">
      <c r="B148" s="79"/>
      <c r="C148" s="84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 t="b">
        <v>0</v>
      </c>
    </row>
    <row r="149" ht="21.0" customHeight="1">
      <c r="B149" s="81"/>
      <c r="C149" s="85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 t="b">
        <v>0</v>
      </c>
    </row>
    <row r="150" ht="21.0" customHeight="1">
      <c r="B150" s="79"/>
      <c r="C150" s="84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 t="b">
        <v>0</v>
      </c>
    </row>
    <row r="151" ht="21.0" customHeight="1">
      <c r="B151" s="81"/>
      <c r="C151" s="85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 t="b">
        <v>0</v>
      </c>
    </row>
    <row r="152" ht="21.0" customHeight="1">
      <c r="B152" s="79"/>
      <c r="C152" s="84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 t="b">
        <v>0</v>
      </c>
    </row>
    <row r="153" ht="21.0" customHeight="1">
      <c r="B153" s="81"/>
      <c r="C153" s="85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 t="b">
        <v>0</v>
      </c>
    </row>
    <row r="154" ht="21.0" customHeight="1">
      <c r="B154" s="79"/>
      <c r="C154" s="84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 t="b">
        <v>0</v>
      </c>
    </row>
    <row r="155" ht="21.0" customHeight="1">
      <c r="B155" s="81"/>
      <c r="C155" s="85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 t="b">
        <v>0</v>
      </c>
    </row>
    <row r="156" ht="21.0" customHeight="1">
      <c r="B156" s="79"/>
      <c r="C156" s="84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 t="b">
        <v>0</v>
      </c>
    </row>
    <row r="157" ht="21.0" customHeight="1">
      <c r="B157" s="81"/>
      <c r="C157" s="85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 t="b">
        <v>0</v>
      </c>
    </row>
    <row r="158" ht="21.0" customHeight="1">
      <c r="B158" s="79"/>
      <c r="C158" s="84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 t="b">
        <v>0</v>
      </c>
    </row>
    <row r="159" ht="21.0" customHeight="1">
      <c r="B159" s="81"/>
      <c r="C159" s="85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 t="b">
        <v>0</v>
      </c>
    </row>
    <row r="160" ht="21.0" customHeight="1">
      <c r="B160" s="79"/>
      <c r="C160" s="84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 t="b">
        <v>0</v>
      </c>
    </row>
    <row r="161" ht="21.0" customHeight="1">
      <c r="B161" s="81"/>
      <c r="C161" s="85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 t="b">
        <v>0</v>
      </c>
    </row>
    <row r="162" ht="21.0" customHeight="1">
      <c r="B162" s="79"/>
      <c r="C162" s="84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 t="b">
        <v>0</v>
      </c>
    </row>
    <row r="163" ht="21.0" customHeight="1">
      <c r="B163" s="81"/>
      <c r="C163" s="85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 t="b">
        <v>0</v>
      </c>
    </row>
    <row r="164" ht="21.0" customHeight="1">
      <c r="B164" s="79"/>
      <c r="C164" s="84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 t="b">
        <v>0</v>
      </c>
    </row>
    <row r="165" ht="21.0" customHeight="1">
      <c r="B165" s="81"/>
      <c r="C165" s="85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 t="b">
        <v>0</v>
      </c>
    </row>
    <row r="166" ht="21.0" customHeight="1">
      <c r="B166" s="79"/>
      <c r="C166" s="84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 t="b">
        <v>0</v>
      </c>
    </row>
    <row r="167" ht="21.0" customHeight="1">
      <c r="B167" s="81"/>
      <c r="C167" s="85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 t="b">
        <v>0</v>
      </c>
    </row>
    <row r="168" ht="21.0" customHeight="1">
      <c r="B168" s="79"/>
      <c r="C168" s="84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 t="b">
        <v>0</v>
      </c>
    </row>
    <row r="169" ht="21.0" customHeight="1">
      <c r="B169" s="81"/>
      <c r="C169" s="85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 t="b">
        <v>0</v>
      </c>
    </row>
    <row r="170" ht="21.0" customHeight="1">
      <c r="B170" s="79"/>
      <c r="C170" s="84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 t="b">
        <v>0</v>
      </c>
    </row>
    <row r="171" ht="21.0" customHeight="1">
      <c r="B171" s="81"/>
      <c r="C171" s="85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 t="b">
        <v>0</v>
      </c>
    </row>
    <row r="172" ht="21.0" customHeight="1">
      <c r="B172" s="79"/>
      <c r="C172" s="84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 t="b">
        <v>0</v>
      </c>
    </row>
    <row r="173" ht="21.0" customHeight="1">
      <c r="B173" s="81"/>
      <c r="C173" s="85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 t="b">
        <v>0</v>
      </c>
    </row>
    <row r="174" ht="21.0" customHeight="1">
      <c r="B174" s="79"/>
      <c r="C174" s="84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 t="b">
        <v>0</v>
      </c>
    </row>
    <row r="175" ht="21.0" customHeight="1">
      <c r="B175" s="81"/>
      <c r="C175" s="85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 t="b">
        <v>0</v>
      </c>
    </row>
    <row r="176" ht="21.0" customHeight="1">
      <c r="B176" s="79"/>
      <c r="C176" s="84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 t="b">
        <v>0</v>
      </c>
    </row>
    <row r="177" ht="21.0" customHeight="1">
      <c r="B177" s="81"/>
      <c r="C177" s="85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 t="b">
        <v>0</v>
      </c>
    </row>
    <row r="178" ht="21.0" customHeight="1">
      <c r="B178" s="79"/>
      <c r="C178" s="84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 t="b">
        <v>0</v>
      </c>
    </row>
    <row r="179" ht="21.0" customHeight="1">
      <c r="B179" s="81"/>
      <c r="C179" s="85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 t="b">
        <v>0</v>
      </c>
    </row>
    <row r="180" ht="21.0" customHeight="1">
      <c r="B180" s="79"/>
      <c r="C180" s="84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 t="b">
        <v>0</v>
      </c>
    </row>
    <row r="181" ht="21.0" customHeight="1">
      <c r="B181" s="81"/>
      <c r="C181" s="85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 t="b">
        <v>0</v>
      </c>
    </row>
    <row r="182" ht="21.0" customHeight="1">
      <c r="B182" s="79"/>
      <c r="C182" s="84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 t="b">
        <v>0</v>
      </c>
    </row>
    <row r="183" ht="21.0" customHeight="1">
      <c r="B183" s="81"/>
      <c r="C183" s="85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 t="b">
        <v>0</v>
      </c>
    </row>
    <row r="184" ht="21.0" customHeight="1">
      <c r="B184" s="79"/>
      <c r="C184" s="84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 t="b">
        <v>0</v>
      </c>
    </row>
    <row r="185" ht="21.0" customHeight="1">
      <c r="B185" s="81"/>
      <c r="C185" s="85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 t="b">
        <v>0</v>
      </c>
    </row>
    <row r="186" ht="21.0" customHeight="1">
      <c r="B186" s="79"/>
      <c r="C186" s="84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 t="b">
        <v>0</v>
      </c>
    </row>
    <row r="187" ht="21.0" customHeight="1">
      <c r="B187" s="81"/>
      <c r="C187" s="85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 t="b">
        <v>0</v>
      </c>
    </row>
    <row r="188" ht="21.0" customHeight="1">
      <c r="B188" s="79"/>
      <c r="C188" s="84"/>
      <c r="D188" s="79"/>
      <c r="E188" s="79"/>
      <c r="F188" s="79"/>
      <c r="G188" s="79"/>
      <c r="H188" s="80"/>
      <c r="I188" s="79"/>
      <c r="J188" s="79"/>
      <c r="K188" s="79"/>
      <c r="L188" s="79"/>
      <c r="M188" s="79"/>
      <c r="N188" s="79" t="b">
        <v>0</v>
      </c>
    </row>
    <row r="189" ht="21.0" customHeight="1">
      <c r="B189" s="81"/>
      <c r="C189" s="85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 t="b">
        <v>0</v>
      </c>
    </row>
    <row r="190" ht="21.0" customHeight="1">
      <c r="B190" s="79"/>
      <c r="C190" s="84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 t="b">
        <v>0</v>
      </c>
    </row>
    <row r="191" ht="21.0" customHeight="1">
      <c r="B191" s="81"/>
      <c r="C191" s="85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 t="b">
        <v>0</v>
      </c>
    </row>
    <row r="192" ht="21.0" customHeight="1">
      <c r="B192" s="79"/>
      <c r="C192" s="84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 t="b">
        <v>0</v>
      </c>
    </row>
    <row r="193" ht="21.0" customHeight="1">
      <c r="B193" s="81"/>
      <c r="C193" s="85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 t="b">
        <v>0</v>
      </c>
    </row>
    <row r="194" ht="21.0" customHeight="1">
      <c r="B194" s="79"/>
      <c r="C194" s="84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 t="b">
        <v>0</v>
      </c>
    </row>
    <row r="195" ht="21.0" customHeight="1">
      <c r="B195" s="81"/>
      <c r="C195" s="85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 t="b">
        <v>0</v>
      </c>
    </row>
    <row r="196" ht="21.0" customHeight="1">
      <c r="B196" s="79"/>
      <c r="C196" s="84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 t="b">
        <v>0</v>
      </c>
    </row>
    <row r="197" ht="21.0" customHeight="1">
      <c r="B197" s="81"/>
      <c r="C197" s="85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 t="b">
        <v>0</v>
      </c>
    </row>
    <row r="198" ht="21.0" customHeight="1">
      <c r="B198" s="79"/>
      <c r="C198" s="84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 t="b">
        <v>0</v>
      </c>
    </row>
    <row r="199" ht="21.0" customHeight="1">
      <c r="B199" s="81"/>
      <c r="C199" s="85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 t="b">
        <v>0</v>
      </c>
    </row>
    <row r="200" ht="21.0" customHeight="1">
      <c r="B200" s="79"/>
      <c r="C200" s="84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 t="b">
        <v>0</v>
      </c>
    </row>
    <row r="201" ht="21.0" customHeight="1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 t="b">
        <v>0</v>
      </c>
    </row>
    <row r="202" ht="21.0" customHeight="1"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7" t="b">
        <v>1</v>
      </c>
    </row>
    <row r="203" ht="21.0" customHeight="1"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 t="b">
        <v>0</v>
      </c>
    </row>
    <row r="204" ht="21.0" customHeight="1"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7" t="b">
        <v>1</v>
      </c>
    </row>
    <row r="205" ht="21.0" customHeight="1"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 t="b">
        <v>0</v>
      </c>
    </row>
    <row r="206" ht="21.0" customHeight="1"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 t="b">
        <v>0</v>
      </c>
    </row>
    <row r="207" ht="21.0" customHeight="1"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 t="b">
        <v>0</v>
      </c>
    </row>
    <row r="208" ht="21.0" customHeight="1"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 t="b">
        <v>0</v>
      </c>
    </row>
    <row r="209" ht="21.0" customHeight="1"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 t="b">
        <v>0</v>
      </c>
    </row>
    <row r="210" ht="21.0" customHeight="1"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 t="b">
        <v>0</v>
      </c>
    </row>
    <row r="211" ht="21.0" customHeight="1"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 t="b">
        <v>0</v>
      </c>
    </row>
    <row r="212" ht="21.0" customHeight="1"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 t="b">
        <v>0</v>
      </c>
    </row>
    <row r="213" ht="21.0" customHeight="1"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 t="b">
        <v>0</v>
      </c>
    </row>
    <row r="214" ht="21.0" customHeight="1"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 t="b">
        <v>0</v>
      </c>
    </row>
    <row r="215" ht="21.0" customHeight="1"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 t="b">
        <v>0</v>
      </c>
    </row>
    <row r="216" ht="21.0" customHeight="1"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 t="b">
        <v>0</v>
      </c>
    </row>
    <row r="217" ht="21.0" customHeight="1"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 t="b">
        <v>0</v>
      </c>
    </row>
    <row r="218" ht="21.0" customHeight="1"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 t="b">
        <v>0</v>
      </c>
    </row>
    <row r="219" ht="21.0" customHeight="1"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 t="b">
        <v>0</v>
      </c>
    </row>
    <row r="220" ht="21.0" customHeight="1"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 t="b">
        <v>0</v>
      </c>
    </row>
    <row r="221" ht="21.0" customHeight="1"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 t="b">
        <v>0</v>
      </c>
    </row>
    <row r="222" ht="21.0" customHeight="1"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 t="b">
        <v>0</v>
      </c>
    </row>
    <row r="223" ht="21.0" customHeight="1"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 t="b">
        <v>0</v>
      </c>
    </row>
    <row r="224" ht="21.0" customHeight="1"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 t="b">
        <v>0</v>
      </c>
    </row>
    <row r="225" ht="21.0" customHeight="1"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 t="b">
        <v>0</v>
      </c>
    </row>
    <row r="226" ht="21.0" customHeight="1"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 t="b">
        <v>0</v>
      </c>
    </row>
    <row r="227" ht="21.0" customHeight="1"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 t="b">
        <v>0</v>
      </c>
    </row>
    <row r="228" ht="21.0" customHeight="1"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 t="b">
        <v>0</v>
      </c>
    </row>
    <row r="229" ht="21.0" customHeight="1"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 t="b">
        <v>0</v>
      </c>
    </row>
    <row r="230" ht="21.0" customHeight="1"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 t="b">
        <v>0</v>
      </c>
    </row>
    <row r="231" ht="21.0" customHeight="1"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 t="b">
        <v>0</v>
      </c>
    </row>
    <row r="232" ht="21.0" customHeight="1"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 t="b">
        <v>0</v>
      </c>
    </row>
    <row r="233" ht="21.0" customHeight="1"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 t="b">
        <v>0</v>
      </c>
    </row>
    <row r="234" ht="21.0" customHeight="1"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 t="b">
        <v>0</v>
      </c>
    </row>
    <row r="235" ht="21.0" customHeight="1"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 t="b">
        <v>0</v>
      </c>
    </row>
    <row r="236" ht="21.0" customHeight="1"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 t="b">
        <v>0</v>
      </c>
    </row>
    <row r="237" ht="21.0" customHeight="1"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 t="b">
        <v>0</v>
      </c>
    </row>
    <row r="238" ht="21.0" customHeight="1"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 t="b">
        <v>0</v>
      </c>
    </row>
    <row r="239" ht="21.0" customHeight="1"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 t="b">
        <v>0</v>
      </c>
    </row>
    <row r="240" ht="21.0" customHeight="1"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 t="b">
        <v>0</v>
      </c>
    </row>
    <row r="241" ht="21.0" customHeight="1"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 t="b">
        <v>0</v>
      </c>
    </row>
    <row r="242" ht="21.0" customHeight="1"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 t="b">
        <v>0</v>
      </c>
    </row>
    <row r="243" ht="21.0" customHeight="1"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 t="b">
        <v>0</v>
      </c>
    </row>
    <row r="244" ht="21.0" customHeight="1"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 t="b">
        <v>0</v>
      </c>
    </row>
    <row r="245" ht="21.0" customHeight="1"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 t="b">
        <v>0</v>
      </c>
    </row>
    <row r="246" ht="21.0" customHeight="1"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 t="b">
        <v>0</v>
      </c>
    </row>
    <row r="247" ht="21.0" customHeight="1"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 t="b">
        <v>0</v>
      </c>
    </row>
    <row r="248" ht="21.0" customHeight="1"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 t="b">
        <v>0</v>
      </c>
    </row>
    <row r="249" ht="21.0" customHeight="1"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 t="b">
        <v>0</v>
      </c>
    </row>
    <row r="250" ht="21.0" customHeight="1"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 t="b">
        <v>0</v>
      </c>
    </row>
    <row r="251" ht="21.0" customHeight="1"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</row>
    <row r="252" ht="21.0" customHeight="1"/>
    <row r="253" ht="21.0" customHeight="1"/>
    <row r="254" ht="21.0" customHeight="1"/>
    <row r="255" ht="21.0" customHeight="1"/>
    <row r="256" ht="21.0" customHeight="1"/>
    <row r="257" ht="21.0" customHeight="1"/>
    <row r="258" ht="21.0" customHeight="1"/>
    <row r="259" ht="21.0" customHeight="1"/>
    <row r="260" ht="21.0" customHeight="1"/>
    <row r="261" ht="21.0" customHeight="1"/>
    <row r="262" ht="21.0" customHeight="1"/>
    <row r="263" ht="21.0" customHeight="1"/>
    <row r="264" ht="21.0" customHeight="1"/>
    <row r="265" ht="21.0" customHeight="1"/>
    <row r="266" ht="21.0" customHeight="1"/>
    <row r="267" ht="21.0" customHeight="1"/>
    <row r="268" ht="21.0" customHeight="1"/>
    <row r="269" ht="21.0" customHeight="1"/>
    <row r="270" ht="21.0" customHeight="1"/>
    <row r="271" ht="21.0" customHeight="1"/>
    <row r="272" ht="21.0" customHeight="1"/>
    <row r="273" ht="21.0" customHeight="1"/>
    <row r="274" ht="21.0" customHeight="1"/>
    <row r="275" ht="21.0" customHeight="1"/>
    <row r="276" ht="21.0" customHeight="1"/>
    <row r="277" ht="21.0" customHeight="1"/>
    <row r="278" ht="21.0" customHeight="1"/>
    <row r="279" ht="21.0" customHeight="1"/>
    <row r="280" ht="21.0" customHeight="1"/>
    <row r="281" ht="21.0" customHeight="1"/>
    <row r="282" ht="21.0" customHeight="1"/>
    <row r="283" ht="21.0" customHeight="1"/>
    <row r="284" ht="21.0" customHeight="1"/>
    <row r="285" ht="21.0" customHeight="1"/>
    <row r="286" ht="21.0" customHeight="1"/>
    <row r="287" ht="21.0" customHeight="1"/>
    <row r="288" ht="21.0" customHeight="1"/>
    <row r="289" ht="21.0" customHeight="1"/>
    <row r="290" ht="21.0" customHeight="1"/>
    <row r="291" ht="21.0" customHeight="1"/>
    <row r="292" ht="21.0" customHeight="1"/>
    <row r="293" ht="21.0" customHeight="1"/>
    <row r="294" ht="21.0" customHeight="1"/>
    <row r="295" ht="21.0" customHeight="1"/>
    <row r="296" ht="21.0" customHeight="1"/>
    <row r="297" ht="21.0" customHeight="1"/>
    <row r="298" ht="21.0" customHeight="1"/>
    <row r="299" ht="21.0" customHeight="1"/>
    <row r="300" ht="21.0" customHeight="1"/>
    <row r="301" ht="21.0" customHeight="1"/>
    <row r="302" ht="21.0" customHeight="1"/>
    <row r="303" ht="21.0" customHeight="1"/>
    <row r="304" ht="21.0" customHeight="1"/>
    <row r="305" ht="21.0" customHeight="1"/>
    <row r="306" ht="21.0" customHeight="1"/>
    <row r="307" ht="21.0" customHeight="1"/>
    <row r="308" ht="21.0" customHeight="1"/>
    <row r="309" ht="21.0" customHeight="1"/>
    <row r="310" ht="21.0" customHeight="1"/>
    <row r="311" ht="21.0" customHeight="1"/>
    <row r="312" ht="21.0" customHeight="1"/>
    <row r="313" ht="21.0" customHeight="1"/>
    <row r="314" ht="21.0" customHeight="1"/>
    <row r="315" ht="21.0" customHeight="1"/>
    <row r="316" ht="21.0" customHeight="1"/>
    <row r="317" ht="21.0" customHeight="1"/>
    <row r="318" ht="21.0" customHeight="1"/>
    <row r="319" ht="21.0" customHeight="1"/>
    <row r="320" ht="21.0" customHeight="1"/>
    <row r="321" ht="21.0" customHeight="1"/>
    <row r="322" ht="21.0" customHeight="1"/>
    <row r="323" ht="21.0" customHeight="1"/>
    <row r="324" ht="21.0" customHeight="1"/>
    <row r="325" ht="21.0" customHeight="1"/>
    <row r="326" ht="21.0" customHeight="1"/>
    <row r="327" ht="21.0" customHeight="1"/>
    <row r="328" ht="21.0" customHeight="1"/>
    <row r="329" ht="21.0" customHeight="1"/>
    <row r="330" ht="21.0" customHeight="1"/>
    <row r="331" ht="21.0" customHeight="1"/>
    <row r="332" ht="21.0" customHeight="1"/>
    <row r="333" ht="21.0" customHeight="1"/>
    <row r="334" ht="21.0" customHeight="1"/>
    <row r="335" ht="21.0" customHeight="1"/>
    <row r="336" ht="21.0" customHeight="1"/>
    <row r="337" ht="21.0" customHeight="1"/>
    <row r="338" ht="21.0" customHeight="1"/>
    <row r="339" ht="21.0" customHeight="1"/>
    <row r="340" ht="21.0" customHeight="1"/>
    <row r="341" ht="21.0" customHeight="1"/>
    <row r="342" ht="21.0" customHeight="1"/>
    <row r="343" ht="21.0" customHeight="1"/>
    <row r="344" ht="21.0" customHeight="1"/>
    <row r="345" ht="21.0" customHeight="1"/>
    <row r="346" ht="21.0" customHeight="1"/>
    <row r="347" ht="21.0" customHeight="1"/>
    <row r="348" ht="21.0" customHeight="1"/>
    <row r="349" ht="21.0" customHeight="1"/>
    <row r="350" ht="21.0" customHeight="1"/>
    <row r="351" ht="21.0" customHeight="1"/>
    <row r="352" ht="21.0" customHeight="1"/>
    <row r="353" ht="21.0" customHeight="1"/>
    <row r="354" ht="21.0" customHeight="1"/>
    <row r="355" ht="21.0" customHeight="1"/>
    <row r="356" ht="21.0" customHeight="1"/>
    <row r="357" ht="21.0" customHeight="1"/>
    <row r="358" ht="21.0" customHeight="1"/>
    <row r="359" ht="21.0" customHeight="1"/>
    <row r="360" ht="21.0" customHeight="1"/>
    <row r="361" ht="21.0" customHeight="1"/>
    <row r="362" ht="21.0" customHeight="1"/>
    <row r="363" ht="21.0" customHeight="1"/>
    <row r="364" ht="21.0" customHeight="1"/>
    <row r="365" ht="21.0" customHeight="1"/>
    <row r="366" ht="21.0" customHeight="1"/>
    <row r="367" ht="21.0" customHeight="1"/>
    <row r="368" ht="21.0" customHeight="1"/>
    <row r="369" ht="21.0" customHeight="1"/>
    <row r="370" ht="21.0" customHeight="1"/>
    <row r="371" ht="21.0" customHeight="1"/>
    <row r="372" ht="21.0" customHeight="1"/>
    <row r="373" ht="21.0" customHeight="1"/>
    <row r="374" ht="21.0" customHeight="1"/>
    <row r="375" ht="21.0" customHeight="1"/>
    <row r="376" ht="21.0" customHeight="1"/>
    <row r="377" ht="21.0" customHeight="1"/>
    <row r="378" ht="21.0" customHeight="1"/>
    <row r="379" ht="21.0" customHeight="1"/>
    <row r="380" ht="21.0" customHeight="1"/>
    <row r="381" ht="21.0" customHeight="1"/>
    <row r="382" ht="21.0" customHeight="1"/>
    <row r="383" ht="21.0" customHeight="1"/>
    <row r="384" ht="21.0" customHeight="1"/>
    <row r="385" ht="21.0" customHeight="1"/>
    <row r="386" ht="21.0" customHeight="1"/>
    <row r="387" ht="21.0" customHeight="1"/>
    <row r="388" ht="21.0" customHeight="1"/>
    <row r="389" ht="21.0" customHeight="1"/>
    <row r="390" ht="21.0" customHeight="1"/>
    <row r="391" ht="21.0" customHeight="1"/>
    <row r="392" ht="21.0" customHeight="1"/>
    <row r="393" ht="21.0" customHeight="1"/>
    <row r="394" ht="21.0" customHeight="1"/>
    <row r="395" ht="21.0" customHeight="1"/>
    <row r="396" ht="21.0" customHeight="1"/>
    <row r="397" ht="21.0" customHeight="1"/>
    <row r="398" ht="21.0" customHeight="1"/>
    <row r="399" ht="21.0" customHeight="1"/>
    <row r="400" ht="21.0" customHeight="1"/>
    <row r="401" ht="21.0" customHeight="1"/>
    <row r="402" ht="21.0" customHeight="1"/>
    <row r="403" ht="21.0" customHeight="1"/>
    <row r="404" ht="21.0" customHeight="1"/>
    <row r="405" ht="21.0" customHeight="1"/>
    <row r="406" ht="21.0" customHeight="1"/>
    <row r="407" ht="21.0" customHeight="1"/>
    <row r="408" ht="21.0" customHeight="1"/>
    <row r="409" ht="21.0" customHeight="1"/>
    <row r="410" ht="21.0" customHeight="1"/>
    <row r="411" ht="21.0" customHeight="1"/>
    <row r="412" ht="21.0" customHeight="1"/>
    <row r="413" ht="21.0" customHeight="1"/>
    <row r="414" ht="21.0" customHeight="1"/>
    <row r="415" ht="21.0" customHeight="1"/>
    <row r="416" ht="21.0" customHeight="1"/>
    <row r="417" ht="21.0" customHeight="1"/>
    <row r="418" ht="21.0" customHeight="1"/>
    <row r="419" ht="21.0" customHeight="1"/>
    <row r="420" ht="21.0" customHeight="1"/>
    <row r="421" ht="21.0" customHeight="1"/>
    <row r="422" ht="21.0" customHeight="1"/>
    <row r="423" ht="21.0" customHeight="1"/>
    <row r="424" ht="21.0" customHeight="1"/>
    <row r="425" ht="21.0" customHeight="1"/>
    <row r="426" ht="21.0" customHeight="1"/>
    <row r="427" ht="21.0" customHeight="1"/>
    <row r="428" ht="21.0" customHeight="1"/>
    <row r="429" ht="21.0" customHeight="1"/>
    <row r="430" ht="21.0" customHeight="1"/>
    <row r="431" ht="21.0" customHeight="1"/>
    <row r="432" ht="21.0" customHeight="1"/>
    <row r="433" ht="21.0" customHeight="1"/>
    <row r="434" ht="21.0" customHeight="1"/>
    <row r="435" ht="21.0" customHeight="1"/>
    <row r="436" ht="21.0" customHeight="1"/>
    <row r="437" ht="21.0" customHeight="1"/>
    <row r="438" ht="21.0" customHeight="1"/>
    <row r="439" ht="21.0" customHeight="1"/>
    <row r="440" ht="21.0" customHeight="1"/>
    <row r="441" ht="21.0" customHeight="1"/>
    <row r="442" ht="21.0" customHeight="1"/>
    <row r="443" ht="21.0" customHeight="1"/>
    <row r="444" ht="21.0" customHeight="1"/>
    <row r="445" ht="21.0" customHeight="1"/>
    <row r="446" ht="21.0" customHeight="1"/>
    <row r="447" ht="21.0" customHeight="1"/>
    <row r="448" ht="21.0" customHeight="1"/>
    <row r="449" ht="21.0" customHeight="1"/>
    <row r="450" ht="21.0" customHeight="1"/>
    <row r="451" ht="21.0" customHeight="1"/>
    <row r="452" ht="21.0" customHeight="1"/>
    <row r="453" ht="21.0" customHeight="1"/>
    <row r="454" ht="21.0" customHeight="1"/>
    <row r="455" ht="21.0" customHeight="1"/>
    <row r="456" ht="21.0" customHeight="1"/>
    <row r="457" ht="21.0" customHeight="1"/>
    <row r="458" ht="21.0" customHeight="1"/>
    <row r="459" ht="21.0" customHeight="1"/>
    <row r="460" ht="21.0" customHeight="1"/>
    <row r="461" ht="21.0" customHeight="1"/>
    <row r="462" ht="21.0" customHeight="1"/>
    <row r="463" ht="21.0" customHeight="1"/>
    <row r="464" ht="21.0" customHeight="1"/>
    <row r="465" ht="21.0" customHeight="1"/>
    <row r="466" ht="21.0" customHeight="1"/>
    <row r="467" ht="21.0" customHeight="1"/>
    <row r="468" ht="21.0" customHeight="1"/>
    <row r="469" ht="21.0" customHeight="1"/>
    <row r="470" ht="21.0" customHeight="1"/>
    <row r="471" ht="21.0" customHeight="1"/>
    <row r="472" ht="21.0" customHeight="1"/>
    <row r="473" ht="21.0" customHeight="1"/>
    <row r="474" ht="21.0" customHeight="1"/>
    <row r="475" ht="21.0" customHeight="1"/>
    <row r="476" ht="21.0" customHeight="1"/>
    <row r="477" ht="21.0" customHeight="1"/>
    <row r="478" ht="21.0" customHeight="1"/>
    <row r="479" ht="21.0" customHeight="1"/>
    <row r="480" ht="21.0" customHeight="1"/>
    <row r="481" ht="21.0" customHeight="1"/>
    <row r="482" ht="21.0" customHeight="1"/>
    <row r="483" ht="21.0" customHeight="1"/>
    <row r="484" ht="21.0" customHeight="1"/>
    <row r="485" ht="21.0" customHeight="1"/>
    <row r="486" ht="21.0" customHeight="1"/>
    <row r="487" ht="21.0" customHeight="1"/>
    <row r="488" ht="21.0" customHeight="1"/>
    <row r="489" ht="21.0" customHeight="1"/>
    <row r="490" ht="21.0" customHeight="1"/>
    <row r="491" ht="21.0" customHeight="1"/>
    <row r="492" ht="21.0" customHeight="1"/>
    <row r="493" ht="21.0" customHeight="1"/>
    <row r="494" ht="21.0" customHeight="1"/>
    <row r="495" ht="21.0" customHeight="1"/>
    <row r="496" ht="21.0" customHeight="1"/>
    <row r="497" ht="21.0" customHeight="1"/>
    <row r="498" ht="21.0" customHeight="1"/>
    <row r="499" ht="21.0" customHeight="1"/>
    <row r="500" ht="21.0" customHeight="1"/>
    <row r="501" ht="21.0" customHeight="1"/>
    <row r="502" ht="21.0" customHeight="1"/>
    <row r="503" ht="21.0" customHeight="1"/>
    <row r="504" ht="21.0" customHeight="1"/>
    <row r="505" ht="21.0" customHeight="1"/>
    <row r="506" ht="21.0" customHeight="1"/>
    <row r="507" ht="21.0" customHeight="1"/>
    <row r="508" ht="21.0" customHeight="1"/>
    <row r="509" ht="21.0" customHeight="1"/>
    <row r="510" ht="21.0" customHeight="1"/>
    <row r="511" ht="21.0" customHeight="1"/>
    <row r="512" ht="21.0" customHeight="1"/>
    <row r="513" ht="21.0" customHeight="1"/>
    <row r="514" ht="21.0" customHeight="1"/>
    <row r="515" ht="21.0" customHeight="1"/>
    <row r="516" ht="21.0" customHeight="1"/>
    <row r="517" ht="21.0" customHeight="1"/>
    <row r="518" ht="21.0" customHeight="1"/>
    <row r="519" ht="21.0" customHeight="1"/>
    <row r="520" ht="21.0" customHeight="1"/>
    <row r="521" ht="21.0" customHeight="1"/>
    <row r="522" ht="21.0" customHeight="1"/>
    <row r="523" ht="21.0" customHeight="1"/>
    <row r="524" ht="21.0" customHeight="1"/>
    <row r="525" ht="21.0" customHeight="1"/>
    <row r="526" ht="21.0" customHeight="1"/>
    <row r="527" ht="21.0" customHeight="1"/>
    <row r="528" ht="21.0" customHeight="1"/>
    <row r="529" ht="21.0" customHeight="1"/>
    <row r="530" ht="21.0" customHeight="1"/>
    <row r="531" ht="21.0" customHeight="1"/>
    <row r="532" ht="21.0" customHeight="1"/>
    <row r="533" ht="21.0" customHeight="1"/>
    <row r="534" ht="21.0" customHeight="1"/>
    <row r="535" ht="21.0" customHeight="1"/>
    <row r="536" ht="21.0" customHeight="1"/>
    <row r="537" ht="21.0" customHeight="1"/>
    <row r="538" ht="21.0" customHeight="1"/>
    <row r="539" ht="21.0" customHeight="1"/>
    <row r="540" ht="21.0" customHeight="1"/>
    <row r="541" ht="21.0" customHeight="1"/>
    <row r="542" ht="21.0" customHeight="1"/>
    <row r="543" ht="21.0" customHeight="1"/>
    <row r="544" ht="21.0" customHeight="1"/>
    <row r="545" ht="21.0" customHeight="1"/>
    <row r="546" ht="21.0" customHeight="1"/>
    <row r="547" ht="21.0" customHeight="1"/>
    <row r="548" ht="21.0" customHeight="1"/>
    <row r="549" ht="21.0" customHeight="1"/>
    <row r="550" ht="21.0" customHeight="1"/>
    <row r="551" ht="21.0" customHeight="1"/>
    <row r="552" ht="21.0" customHeight="1"/>
    <row r="553" ht="21.0" customHeight="1"/>
    <row r="554" ht="21.0" customHeight="1"/>
    <row r="555" ht="21.0" customHeight="1"/>
    <row r="556" ht="21.0" customHeight="1"/>
    <row r="557" ht="21.0" customHeight="1"/>
    <row r="558" ht="21.0" customHeight="1"/>
    <row r="559" ht="21.0" customHeight="1"/>
    <row r="560" ht="21.0" customHeight="1"/>
    <row r="561" ht="21.0" customHeight="1"/>
    <row r="562" ht="21.0" customHeight="1"/>
    <row r="563" ht="21.0" customHeight="1"/>
    <row r="564" ht="21.0" customHeight="1"/>
    <row r="565" ht="21.0" customHeight="1"/>
    <row r="566" ht="21.0" customHeight="1"/>
    <row r="567" ht="21.0" customHeight="1"/>
    <row r="568" ht="21.0" customHeight="1"/>
    <row r="569" ht="21.0" customHeight="1"/>
    <row r="570" ht="21.0" customHeight="1"/>
    <row r="571" ht="21.0" customHeight="1"/>
    <row r="572" ht="21.0" customHeight="1"/>
    <row r="573" ht="21.0" customHeight="1"/>
    <row r="574" ht="21.0" customHeight="1"/>
    <row r="575" ht="21.0" customHeight="1"/>
    <row r="576" ht="21.0" customHeight="1"/>
    <row r="577" ht="21.0" customHeight="1"/>
    <row r="578" ht="21.0" customHeight="1"/>
    <row r="579" ht="21.0" customHeight="1"/>
    <row r="580" ht="21.0" customHeight="1"/>
    <row r="581" ht="21.0" customHeight="1"/>
    <row r="582" ht="21.0" customHeight="1"/>
    <row r="583" ht="21.0" customHeight="1"/>
    <row r="584" ht="21.0" customHeight="1"/>
    <row r="585" ht="21.0" customHeight="1"/>
    <row r="586" ht="21.0" customHeight="1"/>
    <row r="587" ht="21.0" customHeight="1"/>
    <row r="588" ht="21.0" customHeight="1"/>
    <row r="589" ht="21.0" customHeight="1"/>
    <row r="590" ht="21.0" customHeight="1"/>
    <row r="591" ht="21.0" customHeight="1"/>
    <row r="592" ht="21.0" customHeight="1"/>
    <row r="593" ht="21.0" customHeight="1"/>
    <row r="594" ht="21.0" customHeight="1"/>
    <row r="595" ht="21.0" customHeight="1"/>
    <row r="596" ht="21.0" customHeight="1"/>
    <row r="597" ht="21.0" customHeight="1"/>
    <row r="598" ht="21.0" customHeight="1"/>
    <row r="599" ht="21.0" customHeight="1"/>
    <row r="600" ht="21.0" customHeight="1"/>
    <row r="601" ht="21.0" customHeight="1"/>
    <row r="602" ht="21.0" customHeight="1"/>
    <row r="603" ht="21.0" customHeight="1"/>
    <row r="604" ht="21.0" customHeight="1"/>
    <row r="605" ht="21.0" customHeight="1"/>
    <row r="606" ht="21.0" customHeight="1"/>
    <row r="607" ht="21.0" customHeight="1"/>
    <row r="608" ht="21.0" customHeight="1"/>
    <row r="609" ht="21.0" customHeight="1"/>
    <row r="610" ht="21.0" customHeight="1"/>
    <row r="611" ht="21.0" customHeight="1"/>
    <row r="612" ht="21.0" customHeight="1"/>
    <row r="613" ht="21.0" customHeight="1"/>
    <row r="614" ht="21.0" customHeight="1"/>
    <row r="615" ht="21.0" customHeight="1"/>
    <row r="616" ht="21.0" customHeight="1"/>
    <row r="617" ht="21.0" customHeight="1"/>
    <row r="618" ht="21.0" customHeight="1"/>
    <row r="619" ht="21.0" customHeight="1"/>
    <row r="620" ht="21.0" customHeight="1"/>
    <row r="621" ht="21.0" customHeight="1"/>
    <row r="622" ht="21.0" customHeight="1"/>
    <row r="623" ht="21.0" customHeight="1"/>
    <row r="624" ht="21.0" customHeight="1"/>
    <row r="625" ht="21.0" customHeight="1"/>
    <row r="626" ht="21.0" customHeight="1"/>
    <row r="627" ht="21.0" customHeight="1"/>
    <row r="628" ht="21.0" customHeight="1"/>
    <row r="629" ht="21.0" customHeight="1"/>
    <row r="630" ht="21.0" customHeight="1"/>
    <row r="631" ht="21.0" customHeight="1"/>
    <row r="632" ht="21.0" customHeight="1"/>
    <row r="633" ht="21.0" customHeight="1"/>
    <row r="634" ht="21.0" customHeight="1"/>
    <row r="635" ht="21.0" customHeight="1"/>
    <row r="636" ht="21.0" customHeight="1"/>
    <row r="637" ht="21.0" customHeight="1"/>
    <row r="638" ht="21.0" customHeight="1"/>
    <row r="639" ht="21.0" customHeight="1"/>
    <row r="640" ht="21.0" customHeight="1"/>
    <row r="641" ht="21.0" customHeight="1"/>
    <row r="642" ht="21.0" customHeight="1"/>
    <row r="643" ht="21.0" customHeight="1"/>
    <row r="644" ht="21.0" customHeight="1"/>
    <row r="645" ht="21.0" customHeight="1"/>
    <row r="646" ht="21.0" customHeight="1"/>
    <row r="647" ht="21.0" customHeight="1"/>
    <row r="648" ht="21.0" customHeight="1"/>
    <row r="649" ht="21.0" customHeight="1"/>
    <row r="650" ht="21.0" customHeight="1"/>
    <row r="651" ht="21.0" customHeight="1"/>
    <row r="652" ht="21.0" customHeight="1"/>
    <row r="653" ht="21.0" customHeight="1"/>
    <row r="654" ht="21.0" customHeight="1"/>
    <row r="655" ht="21.0" customHeight="1"/>
    <row r="656" ht="21.0" customHeight="1"/>
    <row r="657" ht="21.0" customHeight="1"/>
    <row r="658" ht="21.0" customHeight="1"/>
    <row r="659" ht="21.0" customHeight="1"/>
    <row r="660" ht="21.0" customHeight="1"/>
    <row r="661" ht="21.0" customHeight="1"/>
    <row r="662" ht="21.0" customHeight="1"/>
    <row r="663" ht="21.0" customHeight="1"/>
    <row r="664" ht="21.0" customHeight="1"/>
    <row r="665" ht="21.0" customHeight="1"/>
    <row r="666" ht="21.0" customHeight="1"/>
    <row r="667" ht="21.0" customHeight="1"/>
    <row r="668" ht="21.0" customHeight="1"/>
    <row r="669" ht="21.0" customHeight="1"/>
    <row r="670" ht="21.0" customHeight="1"/>
    <row r="671" ht="21.0" customHeight="1"/>
    <row r="672" ht="21.0" customHeight="1"/>
    <row r="673" ht="21.0" customHeight="1"/>
    <row r="674" ht="21.0" customHeight="1"/>
    <row r="675" ht="21.0" customHeight="1"/>
    <row r="676" ht="21.0" customHeight="1"/>
    <row r="677" ht="21.0" customHeight="1"/>
    <row r="678" ht="21.0" customHeight="1"/>
    <row r="679" ht="21.0" customHeight="1"/>
    <row r="680" ht="21.0" customHeight="1"/>
    <row r="681" ht="21.0" customHeight="1"/>
    <row r="682" ht="21.0" customHeight="1"/>
    <row r="683" ht="21.0" customHeight="1"/>
    <row r="684" ht="21.0" customHeight="1"/>
    <row r="685" ht="21.0" customHeight="1"/>
    <row r="686" ht="21.0" customHeight="1"/>
    <row r="687" ht="21.0" customHeight="1"/>
    <row r="688" ht="21.0" customHeight="1"/>
    <row r="689" ht="21.0" customHeight="1"/>
    <row r="690" ht="21.0" customHeight="1"/>
    <row r="691" ht="21.0" customHeight="1"/>
    <row r="692" ht="21.0" customHeight="1"/>
    <row r="693" ht="21.0" customHeight="1"/>
    <row r="694" ht="21.0" customHeight="1"/>
    <row r="695" ht="21.0" customHeight="1"/>
    <row r="696" ht="21.0" customHeight="1"/>
    <row r="697" ht="21.0" customHeight="1"/>
    <row r="698" ht="21.0" customHeight="1"/>
    <row r="699" ht="21.0" customHeight="1"/>
    <row r="700" ht="21.0" customHeight="1"/>
    <row r="701" ht="21.0" customHeight="1"/>
    <row r="702" ht="21.0" customHeight="1"/>
    <row r="703" ht="21.0" customHeight="1"/>
    <row r="704" ht="21.0" customHeight="1"/>
    <row r="705" ht="21.0" customHeight="1"/>
    <row r="706" ht="21.0" customHeight="1"/>
    <row r="707" ht="21.0" customHeight="1"/>
    <row r="708" ht="21.0" customHeight="1"/>
    <row r="709" ht="21.0" customHeight="1"/>
    <row r="710" ht="21.0" customHeight="1"/>
    <row r="711" ht="21.0" customHeight="1"/>
    <row r="712" ht="21.0" customHeight="1"/>
    <row r="713" ht="21.0" customHeight="1"/>
    <row r="714" ht="21.0" customHeight="1"/>
    <row r="715" ht="21.0" customHeight="1"/>
    <row r="716" ht="21.0" customHeight="1"/>
    <row r="717" ht="21.0" customHeight="1"/>
    <row r="718" ht="21.0" customHeight="1"/>
    <row r="719" ht="21.0" customHeight="1"/>
    <row r="720" ht="21.0" customHeight="1"/>
    <row r="721" ht="21.0" customHeight="1"/>
    <row r="722" ht="21.0" customHeight="1"/>
    <row r="723" ht="21.0" customHeight="1"/>
    <row r="724" ht="21.0" customHeight="1"/>
    <row r="725" ht="21.0" customHeight="1"/>
    <row r="726" ht="21.0" customHeight="1"/>
    <row r="727" ht="21.0" customHeight="1"/>
    <row r="728" ht="21.0" customHeight="1"/>
    <row r="729" ht="21.0" customHeight="1"/>
    <row r="730" ht="21.0" customHeight="1"/>
    <row r="731" ht="21.0" customHeight="1"/>
    <row r="732" ht="21.0" customHeight="1"/>
    <row r="733" ht="21.0" customHeight="1"/>
    <row r="734" ht="21.0" customHeight="1"/>
    <row r="735" ht="21.0" customHeight="1"/>
    <row r="736" ht="21.0" customHeight="1"/>
    <row r="737" ht="21.0" customHeight="1"/>
    <row r="738" ht="21.0" customHeight="1"/>
    <row r="739" ht="21.0" customHeight="1"/>
    <row r="740" ht="21.0" customHeight="1"/>
    <row r="741" ht="21.0" customHeight="1"/>
    <row r="742" ht="21.0" customHeight="1"/>
    <row r="743" ht="21.0" customHeight="1"/>
    <row r="744" ht="21.0" customHeight="1"/>
    <row r="745" ht="21.0" customHeight="1"/>
    <row r="746" ht="21.0" customHeight="1"/>
    <row r="747" ht="21.0" customHeight="1"/>
    <row r="748" ht="21.0" customHeight="1"/>
    <row r="749" ht="21.0" customHeight="1"/>
    <row r="750" ht="21.0" customHeight="1"/>
    <row r="751" ht="21.0" customHeight="1"/>
    <row r="752" ht="21.0" customHeight="1"/>
    <row r="753" ht="21.0" customHeight="1"/>
    <row r="754" ht="21.0" customHeight="1"/>
    <row r="755" ht="21.0" customHeight="1"/>
    <row r="756" ht="21.0" customHeight="1"/>
    <row r="757" ht="21.0" customHeight="1"/>
    <row r="758" ht="21.0" customHeight="1"/>
    <row r="759" ht="21.0" customHeight="1"/>
    <row r="760" ht="21.0" customHeight="1"/>
    <row r="761" ht="21.0" customHeight="1"/>
    <row r="762" ht="21.0" customHeight="1"/>
    <row r="763" ht="21.0" customHeight="1"/>
    <row r="764" ht="21.0" customHeight="1"/>
    <row r="765" ht="21.0" customHeight="1"/>
    <row r="766" ht="21.0" customHeight="1"/>
    <row r="767" ht="21.0" customHeight="1"/>
    <row r="768" ht="21.0" customHeight="1"/>
    <row r="769" ht="21.0" customHeight="1"/>
    <row r="770" ht="21.0" customHeight="1"/>
    <row r="771" ht="21.0" customHeight="1"/>
    <row r="772" ht="21.0" customHeight="1"/>
    <row r="773" ht="21.0" customHeight="1"/>
    <row r="774" ht="21.0" customHeight="1"/>
    <row r="775" ht="21.0" customHeight="1"/>
    <row r="776" ht="21.0" customHeight="1"/>
    <row r="777" ht="21.0" customHeight="1"/>
    <row r="778" ht="21.0" customHeight="1"/>
    <row r="779" ht="21.0" customHeight="1"/>
    <row r="780" ht="21.0" customHeight="1"/>
    <row r="781" ht="21.0" customHeight="1"/>
    <row r="782" ht="21.0" customHeight="1"/>
    <row r="783" ht="21.0" customHeight="1"/>
    <row r="784" ht="21.0" customHeight="1"/>
    <row r="785" ht="21.0" customHeight="1"/>
    <row r="786" ht="21.0" customHeight="1"/>
    <row r="787" ht="21.0" customHeight="1"/>
    <row r="788" ht="21.0" customHeight="1"/>
    <row r="789" ht="21.0" customHeight="1"/>
    <row r="790" ht="21.0" customHeight="1"/>
    <row r="791" ht="21.0" customHeight="1"/>
    <row r="792" ht="21.0" customHeight="1"/>
    <row r="793" ht="21.0" customHeight="1"/>
    <row r="794" ht="21.0" customHeight="1"/>
    <row r="795" ht="21.0" customHeight="1"/>
    <row r="796" ht="21.0" customHeight="1"/>
    <row r="797" ht="21.0" customHeight="1"/>
    <row r="798" ht="21.0" customHeight="1"/>
    <row r="799" ht="21.0" customHeight="1"/>
    <row r="800" ht="21.0" customHeight="1"/>
    <row r="801" ht="21.0" customHeight="1"/>
    <row r="802" ht="21.0" customHeight="1"/>
    <row r="803" ht="21.0" customHeight="1"/>
    <row r="804" ht="21.0" customHeight="1"/>
    <row r="805" ht="21.0" customHeight="1"/>
    <row r="806" ht="21.0" customHeight="1"/>
    <row r="807" ht="21.0" customHeight="1"/>
    <row r="808" ht="21.0" customHeight="1"/>
    <row r="809" ht="21.0" customHeight="1"/>
    <row r="810" ht="21.0" customHeight="1"/>
    <row r="811" ht="21.0" customHeight="1"/>
    <row r="812" ht="21.0" customHeight="1"/>
    <row r="813" ht="21.0" customHeight="1"/>
    <row r="814" ht="21.0" customHeight="1"/>
    <row r="815" ht="21.0" customHeight="1"/>
    <row r="816" ht="21.0" customHeight="1"/>
    <row r="817" ht="21.0" customHeight="1"/>
    <row r="818" ht="21.0" customHeight="1"/>
    <row r="819" ht="21.0" customHeight="1"/>
    <row r="820" ht="21.0" customHeight="1"/>
    <row r="821" ht="21.0" customHeight="1"/>
    <row r="822" ht="21.0" customHeight="1"/>
    <row r="823" ht="21.0" customHeight="1"/>
    <row r="824" ht="21.0" customHeight="1"/>
    <row r="825" ht="21.0" customHeight="1"/>
    <row r="826" ht="21.0" customHeight="1"/>
    <row r="827" ht="21.0" customHeight="1"/>
    <row r="828" ht="21.0" customHeight="1"/>
    <row r="829" ht="21.0" customHeight="1"/>
    <row r="830" ht="21.0" customHeight="1"/>
    <row r="831" ht="21.0" customHeight="1"/>
    <row r="832" ht="21.0" customHeight="1"/>
    <row r="833" ht="21.0" customHeight="1"/>
    <row r="834" ht="21.0" customHeight="1"/>
    <row r="835" ht="21.0" customHeight="1"/>
    <row r="836" ht="21.0" customHeight="1"/>
    <row r="837" ht="21.0" customHeight="1"/>
    <row r="838" ht="21.0" customHeight="1"/>
    <row r="839" ht="21.0" customHeight="1"/>
    <row r="840" ht="21.0" customHeight="1"/>
    <row r="841" ht="21.0" customHeight="1"/>
    <row r="842" ht="21.0" customHeight="1"/>
    <row r="843" ht="21.0" customHeight="1"/>
    <row r="844" ht="21.0" customHeight="1"/>
    <row r="845" ht="21.0" customHeight="1"/>
    <row r="846" ht="21.0" customHeight="1"/>
    <row r="847" ht="21.0" customHeight="1"/>
    <row r="848" ht="21.0" customHeight="1"/>
    <row r="849" ht="21.0" customHeight="1"/>
    <row r="850" ht="21.0" customHeight="1"/>
    <row r="851" ht="21.0" customHeight="1"/>
    <row r="852" ht="21.0" customHeight="1"/>
    <row r="853" ht="21.0" customHeight="1"/>
    <row r="854" ht="21.0" customHeight="1"/>
    <row r="855" ht="21.0" customHeight="1"/>
    <row r="856" ht="21.0" customHeight="1"/>
    <row r="857" ht="21.0" customHeight="1"/>
    <row r="858" ht="21.0" customHeight="1"/>
    <row r="859" ht="21.0" customHeight="1"/>
    <row r="860" ht="21.0" customHeight="1"/>
    <row r="861" ht="21.0" customHeight="1"/>
    <row r="862" ht="21.0" customHeight="1"/>
    <row r="863" ht="21.0" customHeight="1"/>
    <row r="864" ht="21.0" customHeight="1"/>
    <row r="865" ht="21.0" customHeight="1"/>
    <row r="866" ht="21.0" customHeight="1"/>
    <row r="867" ht="21.0" customHeight="1"/>
    <row r="868" ht="21.0" customHeight="1"/>
    <row r="869" ht="21.0" customHeight="1"/>
    <row r="870" ht="21.0" customHeight="1"/>
    <row r="871" ht="21.0" customHeight="1"/>
    <row r="872" ht="21.0" customHeight="1"/>
    <row r="873" ht="21.0" customHeight="1"/>
    <row r="874" ht="21.0" customHeight="1"/>
    <row r="875" ht="21.0" customHeight="1"/>
    <row r="876" ht="21.0" customHeight="1"/>
    <row r="877" ht="21.0" customHeight="1"/>
    <row r="878" ht="21.0" customHeight="1"/>
    <row r="879" ht="21.0" customHeight="1"/>
    <row r="880" ht="21.0" customHeight="1"/>
    <row r="881" ht="21.0" customHeight="1"/>
    <row r="882" ht="21.0" customHeight="1"/>
    <row r="883" ht="21.0" customHeight="1"/>
    <row r="884" ht="21.0" customHeight="1"/>
    <row r="885" ht="21.0" customHeight="1"/>
    <row r="886" ht="21.0" customHeight="1"/>
    <row r="887" ht="21.0" customHeight="1"/>
    <row r="888" ht="21.0" customHeight="1"/>
    <row r="889" ht="21.0" customHeight="1"/>
    <row r="890" ht="21.0" customHeight="1"/>
    <row r="891" ht="21.0" customHeight="1"/>
    <row r="892" ht="21.0" customHeight="1"/>
    <row r="893" ht="21.0" customHeight="1"/>
    <row r="894" ht="21.0" customHeight="1"/>
    <row r="895" ht="21.0" customHeight="1"/>
    <row r="896" ht="21.0" customHeight="1"/>
    <row r="897" ht="21.0" customHeight="1"/>
    <row r="898" ht="21.0" customHeight="1"/>
    <row r="899" ht="21.0" customHeight="1"/>
    <row r="900" ht="21.0" customHeight="1"/>
    <row r="901" ht="21.0" customHeight="1"/>
    <row r="902" ht="21.0" customHeight="1"/>
    <row r="903" ht="21.0" customHeight="1"/>
    <row r="904" ht="21.0" customHeight="1"/>
    <row r="905" ht="21.0" customHeight="1"/>
    <row r="906" ht="21.0" customHeight="1"/>
    <row r="907" ht="21.0" customHeight="1"/>
    <row r="908" ht="21.0" customHeight="1"/>
    <row r="909" ht="21.0" customHeight="1"/>
    <row r="910" ht="21.0" customHeight="1"/>
    <row r="911" ht="21.0" customHeight="1"/>
    <row r="912" ht="21.0" customHeight="1"/>
    <row r="913" ht="21.0" customHeight="1"/>
    <row r="914" ht="21.0" customHeight="1"/>
    <row r="915" ht="21.0" customHeight="1"/>
    <row r="916" ht="21.0" customHeight="1"/>
    <row r="917" ht="21.0" customHeight="1"/>
    <row r="918" ht="21.0" customHeight="1"/>
    <row r="919" ht="21.0" customHeight="1"/>
    <row r="920" ht="21.0" customHeight="1"/>
    <row r="921" ht="21.0" customHeight="1"/>
    <row r="922" ht="21.0" customHeight="1"/>
    <row r="923" ht="21.0" customHeight="1"/>
    <row r="924" ht="21.0" customHeight="1"/>
    <row r="925" ht="21.0" customHeight="1"/>
    <row r="926" ht="21.0" customHeight="1"/>
    <row r="927" ht="21.0" customHeight="1"/>
    <row r="928" ht="21.0" customHeight="1"/>
    <row r="929" ht="21.0" customHeight="1"/>
    <row r="930" ht="21.0" customHeight="1"/>
    <row r="931" ht="21.0" customHeight="1"/>
    <row r="932" ht="21.0" customHeight="1"/>
    <row r="933" ht="21.0" customHeight="1"/>
    <row r="934" ht="21.0" customHeight="1"/>
    <row r="935" ht="21.0" customHeight="1"/>
    <row r="936" ht="21.0" customHeight="1"/>
    <row r="937" ht="21.0" customHeight="1"/>
    <row r="938" ht="21.0" customHeight="1"/>
    <row r="939" ht="21.0" customHeight="1"/>
    <row r="940" ht="21.0" customHeight="1"/>
    <row r="941" ht="21.0" customHeight="1"/>
    <row r="942" ht="21.0" customHeight="1"/>
    <row r="943" ht="21.0" customHeight="1"/>
    <row r="944" ht="21.0" customHeight="1"/>
    <row r="945" ht="21.0" customHeight="1"/>
    <row r="946" ht="21.0" customHeight="1"/>
    <row r="947" ht="21.0" customHeight="1"/>
    <row r="948" ht="21.0" customHeight="1"/>
    <row r="949" ht="21.0" customHeight="1"/>
    <row r="950" ht="21.0" customHeight="1"/>
    <row r="951" ht="21.0" customHeight="1"/>
    <row r="952" ht="21.0" customHeight="1"/>
    <row r="953" ht="21.0" customHeight="1"/>
    <row r="954" ht="21.0" customHeight="1"/>
    <row r="955" ht="21.0" customHeight="1"/>
    <row r="956" ht="21.0" customHeight="1"/>
    <row r="957" ht="21.0" customHeight="1"/>
    <row r="958" ht="21.0" customHeight="1"/>
    <row r="959" ht="21.0" customHeight="1"/>
    <row r="960" ht="21.0" customHeight="1"/>
    <row r="961" ht="21.0" customHeight="1"/>
    <row r="962" ht="21.0" customHeight="1"/>
    <row r="963" ht="21.0" customHeight="1"/>
    <row r="964" ht="21.0" customHeight="1"/>
    <row r="965" ht="21.0" customHeight="1"/>
    <row r="966" ht="21.0" customHeight="1"/>
    <row r="967" ht="21.0" customHeight="1"/>
    <row r="968" ht="21.0" customHeight="1"/>
    <row r="969" ht="21.0" customHeight="1"/>
    <row r="970" ht="21.0" customHeight="1"/>
    <row r="971" ht="21.0" customHeight="1"/>
    <row r="972" ht="21.0" customHeight="1"/>
    <row r="973" ht="21.0" customHeight="1"/>
    <row r="974" ht="21.0" customHeight="1"/>
    <row r="975" ht="21.0" customHeight="1"/>
    <row r="976" ht="21.0" customHeight="1"/>
    <row r="977" ht="21.0" customHeight="1"/>
    <row r="978" ht="21.0" customHeight="1"/>
    <row r="979" ht="21.0" customHeight="1"/>
    <row r="980" ht="21.0" customHeight="1"/>
    <row r="981" ht="21.0" customHeight="1"/>
    <row r="982" ht="21.0" customHeight="1"/>
    <row r="983" ht="21.0" customHeight="1"/>
    <row r="984" ht="21.0" customHeight="1"/>
    <row r="985" ht="21.0" customHeight="1"/>
    <row r="986" ht="21.0" customHeight="1"/>
    <row r="987" ht="21.0" customHeight="1"/>
    <row r="988" ht="21.0" customHeight="1"/>
    <row r="989" ht="21.0" customHeight="1"/>
    <row r="990" ht="21.0" customHeight="1"/>
    <row r="991" ht="21.0" customHeight="1"/>
    <row r="992" ht="21.0" customHeight="1"/>
    <row r="993" ht="21.0" customHeight="1"/>
    <row r="994" ht="21.0" customHeight="1"/>
    <row r="995" ht="21.0" customHeight="1"/>
    <row r="996" ht="21.0" customHeight="1"/>
    <row r="997" ht="21.0" customHeight="1"/>
    <row r="998" ht="21.0" customHeight="1"/>
    <row r="999" ht="21.0" customHeight="1"/>
    <row r="1000" ht="21.0" customHeight="1"/>
  </sheetData>
  <autoFilter ref="$A$2:$AA$201">
    <filterColumn colId="13">
      <filters>
        <filter val="FALSE"/>
      </filters>
    </filterColumn>
  </autoFilter>
  <dataValidations>
    <dataValidation type="list" allowBlank="1" showErrorMessage="1" sqref="D3:M251">
      <formula1>"NA,Not Started,In Progress,Completed"</formula1>
    </dataValidation>
  </dataValidation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6.14"/>
    <col customWidth="1" min="2" max="2" width="25.57"/>
    <col customWidth="1" min="3" max="31" width="19.86"/>
  </cols>
  <sheetData>
    <row r="1" ht="30.0" customHeight="1">
      <c r="A1" s="88"/>
      <c r="D1" s="89"/>
      <c r="F1" s="88"/>
      <c r="G1" s="88"/>
      <c r="H1" s="88"/>
      <c r="I1" s="88"/>
    </row>
    <row r="2" ht="30.0" customHeight="1">
      <c r="B2" s="90" t="s">
        <v>56</v>
      </c>
      <c r="C2" s="91"/>
      <c r="D2" s="91"/>
      <c r="E2" s="91"/>
      <c r="F2" s="92"/>
      <c r="G2" s="88"/>
      <c r="H2" s="93" t="s">
        <v>57</v>
      </c>
      <c r="I2" s="13"/>
      <c r="J2" s="94"/>
      <c r="K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</row>
    <row r="3" ht="30.0" customHeight="1">
      <c r="B3" s="96" t="s">
        <v>58</v>
      </c>
      <c r="C3" s="97" t="s">
        <v>59</v>
      </c>
      <c r="D3" s="98"/>
      <c r="E3" s="99"/>
      <c r="F3" s="100">
        <f>COUNTIF(D12:D500,"Initials")</f>
        <v>1</v>
      </c>
      <c r="G3" s="88"/>
      <c r="H3" s="101"/>
      <c r="I3" s="102" t="s">
        <v>60</v>
      </c>
      <c r="J3" s="103"/>
      <c r="K3" s="103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</row>
    <row r="4" ht="30.0" customHeight="1">
      <c r="B4" s="104" t="s">
        <v>61</v>
      </c>
      <c r="C4" s="105" t="s">
        <v>62</v>
      </c>
      <c r="D4" s="106"/>
      <c r="E4" s="107"/>
      <c r="F4" s="108">
        <f>COUNTIF(D12:D500,"Treatment")</f>
        <v>1</v>
      </c>
      <c r="G4" s="88"/>
      <c r="H4" s="109"/>
      <c r="I4" s="102" t="s">
        <v>63</v>
      </c>
      <c r="J4" s="103"/>
      <c r="K4" s="103"/>
      <c r="L4" s="88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</row>
    <row r="5" ht="30.0" customHeight="1">
      <c r="B5" s="96" t="s">
        <v>64</v>
      </c>
      <c r="C5" s="110" t="s">
        <v>65</v>
      </c>
      <c r="D5" s="111"/>
      <c r="E5" s="112"/>
      <c r="F5" s="113">
        <f>COUNTIF(D12:D501,"Pre-Morbs")</f>
        <v>1</v>
      </c>
      <c r="G5" s="88"/>
      <c r="H5" s="114"/>
      <c r="I5" s="102" t="s">
        <v>55</v>
      </c>
      <c r="J5" s="103"/>
      <c r="K5" s="103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</row>
    <row r="6" ht="30.0" customHeight="1">
      <c r="B6" s="104" t="s">
        <v>66</v>
      </c>
      <c r="C6" s="105" t="s">
        <v>67</v>
      </c>
      <c r="D6" s="106"/>
      <c r="E6" s="107"/>
      <c r="F6" s="108">
        <f>COUNTIF(D12:D502,"RFD")</f>
        <v>1</v>
      </c>
      <c r="G6" s="95"/>
      <c r="H6" s="115"/>
      <c r="I6" s="115"/>
      <c r="J6" s="115"/>
      <c r="K6" s="11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ht="30.0" customHeight="1">
      <c r="B7" s="96" t="s">
        <v>68</v>
      </c>
      <c r="C7" s="110" t="s">
        <v>69</v>
      </c>
      <c r="D7" s="111"/>
      <c r="E7" s="112"/>
      <c r="F7" s="113">
        <f>COUNTIF(D12:D503,"Negotiations")</f>
        <v>1</v>
      </c>
      <c r="G7" s="95"/>
      <c r="H7" s="115"/>
      <c r="I7" s="115"/>
      <c r="J7" s="115"/>
      <c r="K7" s="115"/>
      <c r="L7" s="95"/>
      <c r="M7" s="95"/>
      <c r="N7" s="95"/>
      <c r="O7" s="95"/>
      <c r="P7" s="95"/>
      <c r="Q7" s="95"/>
      <c r="R7" s="95"/>
      <c r="S7" s="95"/>
      <c r="T7" s="95"/>
      <c r="U7" s="95"/>
    </row>
    <row r="8" ht="30.0" customHeight="1">
      <c r="B8" s="104" t="s">
        <v>18</v>
      </c>
      <c r="C8" s="105" t="s">
        <v>70</v>
      </c>
      <c r="D8" s="106"/>
      <c r="E8" s="107"/>
      <c r="F8" s="108">
        <f>COUNTIF(D12:D504,"Settled")</f>
        <v>1</v>
      </c>
      <c r="G8" s="116"/>
      <c r="H8" s="115"/>
      <c r="I8" s="115"/>
      <c r="J8" s="115"/>
      <c r="K8" s="11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ht="30.0" customHeight="1">
      <c r="B9" s="96" t="s">
        <v>14</v>
      </c>
      <c r="C9" s="110" t="s">
        <v>71</v>
      </c>
      <c r="D9" s="111"/>
      <c r="E9" s="112"/>
      <c r="F9" s="113">
        <f>COUNTIF(D12:D505,"Litigation")</f>
        <v>1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</row>
    <row r="10" ht="30.0" customHeight="1">
      <c r="A10" s="115"/>
      <c r="B10" s="95"/>
      <c r="C10" s="95"/>
      <c r="D10" s="117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</row>
    <row r="11" ht="30.0" customHeight="1">
      <c r="A11" s="118"/>
      <c r="B11" s="119" t="s">
        <v>72</v>
      </c>
      <c r="C11" s="119" t="s">
        <v>36</v>
      </c>
      <c r="D11" s="119" t="s">
        <v>1</v>
      </c>
      <c r="E11" s="119" t="s">
        <v>73</v>
      </c>
      <c r="F11" s="119" t="s">
        <v>74</v>
      </c>
      <c r="G11" s="119" t="s">
        <v>75</v>
      </c>
      <c r="H11" s="119" t="s">
        <v>76</v>
      </c>
      <c r="I11" s="119" t="s">
        <v>77</v>
      </c>
      <c r="J11" s="119" t="s">
        <v>78</v>
      </c>
      <c r="K11" s="119" t="s">
        <v>79</v>
      </c>
      <c r="L11" s="119" t="s">
        <v>80</v>
      </c>
      <c r="M11" s="119" t="s">
        <v>81</v>
      </c>
      <c r="N11" s="119" t="s">
        <v>82</v>
      </c>
      <c r="O11" s="119" t="s">
        <v>83</v>
      </c>
      <c r="P11" s="119" t="s">
        <v>84</v>
      </c>
      <c r="Q11" s="119" t="s">
        <v>85</v>
      </c>
      <c r="R11" s="119" t="s">
        <v>86</v>
      </c>
      <c r="S11" s="119" t="s">
        <v>87</v>
      </c>
      <c r="T11" s="119" t="s">
        <v>88</v>
      </c>
      <c r="U11" s="119" t="s">
        <v>89</v>
      </c>
      <c r="V11" s="119" t="s">
        <v>90</v>
      </c>
      <c r="W11" s="119" t="s">
        <v>91</v>
      </c>
      <c r="X11" s="119" t="s">
        <v>92</v>
      </c>
      <c r="Y11" s="119" t="s">
        <v>93</v>
      </c>
      <c r="Z11" s="119" t="s">
        <v>94</v>
      </c>
      <c r="AA11" s="119" t="s">
        <v>95</v>
      </c>
      <c r="AB11" s="119" t="s">
        <v>96</v>
      </c>
      <c r="AC11" s="119" t="s">
        <v>97</v>
      </c>
      <c r="AD11" s="119" t="s">
        <v>98</v>
      </c>
      <c r="AE11" s="120"/>
    </row>
    <row r="12" ht="30.0" hidden="1" customHeight="1">
      <c r="A12" s="121"/>
      <c r="B12" s="122"/>
      <c r="C12" s="123"/>
      <c r="D12" s="124" t="s">
        <v>58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6"/>
    </row>
    <row r="13" ht="30.0" hidden="1" customHeight="1">
      <c r="A13" s="121"/>
      <c r="B13" s="127"/>
      <c r="C13" s="128"/>
      <c r="D13" s="129" t="s">
        <v>61</v>
      </c>
      <c r="E13" s="130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2"/>
    </row>
    <row r="14" ht="30.0" customHeight="1">
      <c r="A14" s="121"/>
      <c r="B14" s="122"/>
      <c r="C14" s="123"/>
      <c r="D14" s="133" t="s">
        <v>66</v>
      </c>
      <c r="E14" s="134" t="s">
        <v>99</v>
      </c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6"/>
    </row>
    <row r="15" ht="30.0" hidden="1" customHeight="1">
      <c r="A15" s="121"/>
      <c r="B15" s="127"/>
      <c r="C15" s="128"/>
      <c r="D15" s="129" t="s">
        <v>68</v>
      </c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2"/>
    </row>
    <row r="16" ht="30.0" hidden="1" customHeight="1">
      <c r="A16" s="121"/>
      <c r="B16" s="122"/>
      <c r="C16" s="123"/>
      <c r="D16" s="133" t="s">
        <v>64</v>
      </c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6"/>
    </row>
    <row r="17" ht="30.0" hidden="1" customHeight="1">
      <c r="A17" s="121"/>
      <c r="B17" s="127"/>
      <c r="C17" s="128"/>
      <c r="D17" s="129" t="s">
        <v>14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2"/>
    </row>
    <row r="18" ht="30.0" hidden="1" customHeight="1">
      <c r="A18" s="121"/>
      <c r="B18" s="122"/>
      <c r="C18" s="123"/>
      <c r="D18" s="133" t="s">
        <v>18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6"/>
    </row>
    <row r="19" ht="30.0" customHeight="1">
      <c r="A19" s="121"/>
      <c r="B19" s="127"/>
      <c r="C19" s="128"/>
      <c r="D19" s="135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2"/>
    </row>
    <row r="20" ht="30.0" customHeight="1">
      <c r="A20" s="121"/>
      <c r="B20" s="122"/>
      <c r="C20" s="123"/>
      <c r="D20" s="136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6"/>
    </row>
    <row r="21" ht="30.0" customHeight="1">
      <c r="A21" s="121"/>
      <c r="B21" s="127"/>
      <c r="C21" s="128"/>
      <c r="D21" s="135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2"/>
    </row>
    <row r="22" ht="30.0" customHeight="1">
      <c r="A22" s="121"/>
      <c r="B22" s="122"/>
      <c r="C22" s="123"/>
      <c r="D22" s="136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6"/>
    </row>
    <row r="23" ht="30.0" customHeight="1">
      <c r="A23" s="121"/>
      <c r="B23" s="127"/>
      <c r="C23" s="128"/>
      <c r="D23" s="135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2"/>
    </row>
    <row r="24" ht="30.0" customHeight="1">
      <c r="A24" s="121"/>
      <c r="B24" s="122"/>
      <c r="C24" s="123"/>
      <c r="D24" s="136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6"/>
    </row>
    <row r="25" ht="30.0" customHeight="1">
      <c r="A25" s="121"/>
      <c r="B25" s="127"/>
      <c r="C25" s="128"/>
      <c r="D25" s="135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2"/>
    </row>
    <row r="26" ht="30.0" customHeight="1">
      <c r="A26" s="121"/>
      <c r="B26" s="122"/>
      <c r="C26" s="123"/>
      <c r="D26" s="136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6"/>
    </row>
    <row r="27" ht="30.0" customHeight="1">
      <c r="A27" s="121"/>
      <c r="B27" s="127"/>
      <c r="C27" s="128"/>
      <c r="D27" s="135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2"/>
    </row>
    <row r="28" ht="30.0" customHeight="1">
      <c r="A28" s="121"/>
      <c r="B28" s="122"/>
      <c r="C28" s="123"/>
      <c r="D28" s="136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6"/>
    </row>
    <row r="29" ht="30.0" customHeight="1">
      <c r="A29" s="121"/>
      <c r="B29" s="127"/>
      <c r="C29" s="128"/>
      <c r="D29" s="135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2"/>
    </row>
    <row r="30" ht="30.0" customHeight="1">
      <c r="A30" s="121"/>
      <c r="B30" s="122"/>
      <c r="C30" s="123"/>
      <c r="D30" s="136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6"/>
    </row>
    <row r="31" ht="30.0" customHeight="1">
      <c r="A31" s="121"/>
      <c r="B31" s="127"/>
      <c r="C31" s="128"/>
      <c r="D31" s="135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2"/>
    </row>
    <row r="32" ht="30.0" customHeight="1">
      <c r="A32" s="121"/>
      <c r="B32" s="122"/>
      <c r="C32" s="123"/>
      <c r="D32" s="136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6"/>
    </row>
    <row r="33" ht="30.0" customHeight="1">
      <c r="A33" s="121"/>
      <c r="B33" s="127"/>
      <c r="C33" s="128"/>
      <c r="D33" s="135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2"/>
    </row>
    <row r="34" ht="30.0" customHeight="1">
      <c r="A34" s="121"/>
      <c r="B34" s="122"/>
      <c r="C34" s="123"/>
      <c r="D34" s="136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6"/>
    </row>
    <row r="35" ht="30.0" customHeight="1">
      <c r="A35" s="121"/>
      <c r="B35" s="127"/>
      <c r="C35" s="128"/>
      <c r="D35" s="135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2"/>
    </row>
    <row r="36" ht="30.0" customHeight="1">
      <c r="A36" s="121"/>
      <c r="B36" s="122"/>
      <c r="C36" s="123"/>
      <c r="D36" s="136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6"/>
    </row>
    <row r="37" ht="30.0" customHeight="1">
      <c r="A37" s="121"/>
      <c r="B37" s="127"/>
      <c r="C37" s="128"/>
      <c r="D37" s="135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2"/>
    </row>
    <row r="38" ht="30.0" customHeight="1">
      <c r="A38" s="121"/>
      <c r="B38" s="122"/>
      <c r="C38" s="123"/>
      <c r="D38" s="136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6"/>
    </row>
    <row r="39" ht="30.0" customHeight="1">
      <c r="A39" s="121"/>
      <c r="B39" s="127"/>
      <c r="C39" s="128"/>
      <c r="D39" s="135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2"/>
    </row>
    <row r="40" ht="30.0" customHeight="1">
      <c r="A40" s="121"/>
      <c r="B40" s="122"/>
      <c r="C40" s="123"/>
      <c r="D40" s="136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6"/>
    </row>
    <row r="41" ht="30.0" customHeight="1">
      <c r="A41" s="121"/>
      <c r="B41" s="127"/>
      <c r="C41" s="128"/>
      <c r="D41" s="135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2"/>
    </row>
    <row r="42" ht="30.0" customHeight="1">
      <c r="A42" s="121"/>
      <c r="B42" s="122"/>
      <c r="C42" s="123"/>
      <c r="D42" s="136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6"/>
    </row>
    <row r="43" ht="30.0" customHeight="1">
      <c r="A43" s="121"/>
      <c r="B43" s="127"/>
      <c r="C43" s="128"/>
      <c r="D43" s="135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2"/>
    </row>
    <row r="44" ht="30.0" customHeight="1">
      <c r="A44" s="121"/>
      <c r="B44" s="122"/>
      <c r="C44" s="123"/>
      <c r="D44" s="136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6"/>
    </row>
    <row r="45" ht="30.0" customHeight="1">
      <c r="A45" s="121"/>
      <c r="B45" s="127"/>
      <c r="C45" s="128"/>
      <c r="D45" s="135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2"/>
    </row>
    <row r="46" ht="30.0" customHeight="1">
      <c r="A46" s="121"/>
      <c r="B46" s="122"/>
      <c r="C46" s="123"/>
      <c r="D46" s="136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6"/>
    </row>
    <row r="47" ht="30.0" customHeight="1">
      <c r="A47" s="121"/>
      <c r="B47" s="127"/>
      <c r="C47" s="128"/>
      <c r="D47" s="135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2"/>
    </row>
    <row r="48" ht="30.0" customHeight="1">
      <c r="A48" s="121"/>
      <c r="B48" s="122"/>
      <c r="C48" s="123"/>
      <c r="D48" s="136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6"/>
    </row>
    <row r="49" ht="30.0" customHeight="1">
      <c r="A49" s="121"/>
      <c r="B49" s="127"/>
      <c r="C49" s="128"/>
      <c r="D49" s="135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2"/>
    </row>
    <row r="50" ht="30.0" customHeight="1">
      <c r="A50" s="121"/>
      <c r="B50" s="122"/>
      <c r="C50" s="123"/>
      <c r="D50" s="136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6"/>
    </row>
    <row r="51" ht="30.0" customHeight="1">
      <c r="A51" s="121"/>
      <c r="B51" s="127"/>
      <c r="C51" s="128"/>
      <c r="D51" s="135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2"/>
    </row>
    <row r="52" ht="30.0" customHeight="1">
      <c r="A52" s="121"/>
      <c r="B52" s="122"/>
      <c r="C52" s="123"/>
      <c r="D52" s="136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6"/>
    </row>
    <row r="53" ht="30.0" customHeight="1">
      <c r="A53" s="121"/>
      <c r="B53" s="127"/>
      <c r="C53" s="128"/>
      <c r="D53" s="135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2"/>
    </row>
    <row r="54" ht="30.0" customHeight="1">
      <c r="A54" s="121"/>
      <c r="B54" s="122"/>
      <c r="C54" s="123"/>
      <c r="D54" s="136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6"/>
    </row>
    <row r="55" ht="30.0" customHeight="1">
      <c r="A55" s="121"/>
      <c r="B55" s="127"/>
      <c r="C55" s="128"/>
      <c r="D55" s="135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2"/>
    </row>
    <row r="56" ht="30.0" customHeight="1">
      <c r="A56" s="121"/>
      <c r="B56" s="122"/>
      <c r="C56" s="123"/>
      <c r="D56" s="136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6"/>
    </row>
    <row r="57" ht="30.0" customHeight="1">
      <c r="A57" s="121"/>
      <c r="B57" s="127"/>
      <c r="C57" s="128"/>
      <c r="D57" s="13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2"/>
    </row>
    <row r="58" ht="30.0" customHeight="1">
      <c r="A58" s="121"/>
      <c r="B58" s="122"/>
      <c r="C58" s="123"/>
      <c r="D58" s="136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6"/>
    </row>
    <row r="59" ht="30.0" customHeight="1">
      <c r="A59" s="121"/>
      <c r="B59" s="127"/>
      <c r="C59" s="128"/>
      <c r="D59" s="13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2"/>
    </row>
    <row r="60" ht="30.0" customHeight="1">
      <c r="A60" s="121"/>
      <c r="B60" s="122"/>
      <c r="C60" s="123"/>
      <c r="D60" s="136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6"/>
    </row>
    <row r="61" ht="30.0" customHeight="1">
      <c r="A61" s="121"/>
      <c r="B61" s="127"/>
      <c r="C61" s="128"/>
      <c r="D61" s="135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2"/>
    </row>
    <row r="62" ht="30.0" customHeight="1">
      <c r="A62" s="121"/>
      <c r="B62" s="122"/>
      <c r="C62" s="123"/>
      <c r="D62" s="136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6"/>
    </row>
    <row r="63" ht="30.0" customHeight="1">
      <c r="A63" s="121"/>
      <c r="B63" s="127"/>
      <c r="C63" s="128"/>
      <c r="D63" s="135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2"/>
    </row>
    <row r="64" ht="30.0" customHeight="1">
      <c r="A64" s="121"/>
      <c r="B64" s="122"/>
      <c r="C64" s="123"/>
      <c r="D64" s="136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6"/>
    </row>
    <row r="65" ht="30.0" customHeight="1">
      <c r="A65" s="121"/>
      <c r="B65" s="127"/>
      <c r="C65" s="128"/>
      <c r="D65" s="135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2"/>
    </row>
    <row r="66" ht="30.0" customHeight="1">
      <c r="A66" s="121"/>
      <c r="B66" s="122"/>
      <c r="C66" s="123"/>
      <c r="D66" s="136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6"/>
    </row>
    <row r="67" ht="30.0" customHeight="1">
      <c r="A67" s="121"/>
      <c r="B67" s="127"/>
      <c r="C67" s="128"/>
      <c r="D67" s="135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2"/>
    </row>
    <row r="68" ht="30.0" customHeight="1">
      <c r="A68" s="121"/>
      <c r="B68" s="122"/>
      <c r="C68" s="123"/>
      <c r="D68" s="136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6"/>
    </row>
    <row r="69" ht="30.0" customHeight="1">
      <c r="A69" s="121"/>
      <c r="B69" s="127"/>
      <c r="C69" s="128"/>
      <c r="D69" s="135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2"/>
    </row>
    <row r="70" ht="30.0" customHeight="1">
      <c r="A70" s="121"/>
      <c r="B70" s="122"/>
      <c r="C70" s="123"/>
      <c r="D70" s="136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6"/>
    </row>
    <row r="71" ht="30.0" customHeight="1">
      <c r="A71" s="121"/>
      <c r="B71" s="127"/>
      <c r="C71" s="128"/>
      <c r="D71" s="135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2"/>
    </row>
    <row r="72" ht="30.0" customHeight="1">
      <c r="A72" s="121"/>
      <c r="B72" s="122"/>
      <c r="C72" s="123"/>
      <c r="D72" s="136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6"/>
    </row>
    <row r="73" ht="30.0" customHeight="1">
      <c r="A73" s="121"/>
      <c r="B73" s="127"/>
      <c r="C73" s="128"/>
      <c r="D73" s="135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2"/>
    </row>
    <row r="74" ht="30.0" customHeight="1">
      <c r="A74" s="121"/>
      <c r="B74" s="122"/>
      <c r="C74" s="123"/>
      <c r="D74" s="136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6"/>
    </row>
    <row r="75" ht="30.0" customHeight="1">
      <c r="A75" s="121"/>
      <c r="B75" s="127"/>
      <c r="C75" s="128"/>
      <c r="D75" s="135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2"/>
    </row>
    <row r="76" ht="30.0" customHeight="1">
      <c r="A76" s="121"/>
      <c r="B76" s="122"/>
      <c r="C76" s="123"/>
      <c r="D76" s="136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6"/>
    </row>
    <row r="77" ht="30.0" customHeight="1">
      <c r="A77" s="121"/>
      <c r="B77" s="127"/>
      <c r="C77" s="128"/>
      <c r="D77" s="135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2"/>
    </row>
    <row r="78" ht="30.0" customHeight="1">
      <c r="A78" s="121"/>
      <c r="B78" s="122"/>
      <c r="C78" s="123"/>
      <c r="D78" s="136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6"/>
    </row>
    <row r="79" ht="30.0" customHeight="1">
      <c r="A79" s="121"/>
      <c r="B79" s="127"/>
      <c r="C79" s="128"/>
      <c r="D79" s="135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2"/>
    </row>
    <row r="80" ht="30.0" customHeight="1">
      <c r="A80" s="121"/>
      <c r="B80" s="122"/>
      <c r="C80" s="123"/>
      <c r="D80" s="136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6"/>
    </row>
    <row r="81" ht="30.0" customHeight="1">
      <c r="A81" s="121"/>
      <c r="B81" s="127"/>
      <c r="C81" s="128"/>
      <c r="D81" s="135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2"/>
    </row>
    <row r="82" ht="30.0" customHeight="1">
      <c r="A82" s="121"/>
      <c r="B82" s="122"/>
      <c r="C82" s="123"/>
      <c r="D82" s="136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6"/>
    </row>
    <row r="83" ht="30.0" customHeight="1">
      <c r="A83" s="121"/>
      <c r="B83" s="127"/>
      <c r="C83" s="128"/>
      <c r="D83" s="135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2"/>
    </row>
    <row r="84" ht="30.0" customHeight="1">
      <c r="A84" s="121"/>
      <c r="B84" s="122"/>
      <c r="C84" s="123"/>
      <c r="D84" s="136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6"/>
    </row>
    <row r="85" ht="30.0" customHeight="1">
      <c r="A85" s="121"/>
      <c r="B85" s="127"/>
      <c r="C85" s="128"/>
      <c r="D85" s="135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2"/>
    </row>
    <row r="86" ht="30.0" customHeight="1">
      <c r="A86" s="121"/>
      <c r="B86" s="122"/>
      <c r="C86" s="123"/>
      <c r="D86" s="136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6"/>
    </row>
    <row r="87" ht="30.0" customHeight="1">
      <c r="A87" s="121"/>
      <c r="B87" s="127"/>
      <c r="C87" s="128"/>
      <c r="D87" s="135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2"/>
    </row>
    <row r="88" ht="30.0" customHeight="1">
      <c r="A88" s="121"/>
      <c r="B88" s="122"/>
      <c r="C88" s="123"/>
      <c r="D88" s="136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6"/>
    </row>
    <row r="89" ht="30.0" customHeight="1">
      <c r="A89" s="121"/>
      <c r="B89" s="127"/>
      <c r="C89" s="128"/>
      <c r="D89" s="135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2"/>
    </row>
    <row r="90" ht="30.0" customHeight="1">
      <c r="A90" s="121"/>
      <c r="B90" s="122"/>
      <c r="C90" s="123"/>
      <c r="D90" s="136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6"/>
    </row>
    <row r="91" ht="30.0" customHeight="1">
      <c r="A91" s="121"/>
      <c r="B91" s="127"/>
      <c r="C91" s="128"/>
      <c r="D91" s="135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2"/>
    </row>
    <row r="92" ht="30.0" customHeight="1">
      <c r="A92" s="121"/>
      <c r="B92" s="122"/>
      <c r="C92" s="123"/>
      <c r="D92" s="136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6"/>
    </row>
    <row r="93" ht="30.0" customHeight="1">
      <c r="A93" s="121"/>
      <c r="B93" s="127"/>
      <c r="C93" s="128"/>
      <c r="D93" s="129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2"/>
    </row>
    <row r="94" ht="30.0" customHeight="1">
      <c r="A94" s="121"/>
      <c r="B94" s="122"/>
      <c r="C94" s="123"/>
      <c r="D94" s="137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9"/>
    </row>
    <row r="95" ht="30.0" customHeight="1">
      <c r="A95" s="121"/>
      <c r="B95" s="127"/>
      <c r="C95" s="128"/>
      <c r="D95" s="140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2"/>
    </row>
    <row r="96" ht="30.0" customHeight="1">
      <c r="A96" s="121"/>
      <c r="B96" s="122"/>
      <c r="C96" s="123"/>
      <c r="D96" s="137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9"/>
    </row>
    <row r="97" ht="30.0" customHeight="1">
      <c r="A97" s="121"/>
      <c r="B97" s="127"/>
      <c r="C97" s="128"/>
      <c r="D97" s="140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2"/>
    </row>
    <row r="98" ht="30.0" customHeight="1">
      <c r="A98" s="121"/>
      <c r="B98" s="122"/>
      <c r="C98" s="123"/>
      <c r="D98" s="137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9"/>
    </row>
    <row r="99" ht="30.0" customHeight="1">
      <c r="A99" s="121"/>
      <c r="B99" s="127"/>
      <c r="C99" s="128"/>
      <c r="D99" s="140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2"/>
    </row>
    <row r="100" ht="30.0" customHeight="1">
      <c r="A100" s="121"/>
      <c r="B100" s="122"/>
      <c r="C100" s="123"/>
      <c r="D100" s="137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9"/>
    </row>
    <row r="101" ht="30.0" customHeight="1">
      <c r="A101" s="121"/>
      <c r="B101" s="127"/>
      <c r="C101" s="128"/>
      <c r="D101" s="140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2"/>
    </row>
    <row r="102" ht="30.0" customHeight="1">
      <c r="A102" s="121"/>
      <c r="B102" s="122"/>
      <c r="C102" s="123"/>
      <c r="D102" s="137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9"/>
    </row>
    <row r="103" ht="30.0" customHeight="1">
      <c r="A103" s="121"/>
      <c r="B103" s="127"/>
      <c r="C103" s="128"/>
      <c r="D103" s="140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2"/>
    </row>
    <row r="104" ht="30.0" customHeight="1">
      <c r="A104" s="121"/>
      <c r="B104" s="122"/>
      <c r="C104" s="123"/>
      <c r="D104" s="137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9"/>
    </row>
    <row r="105" ht="30.0" customHeight="1">
      <c r="A105" s="121"/>
      <c r="B105" s="127"/>
      <c r="C105" s="128"/>
      <c r="D105" s="140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2"/>
    </row>
    <row r="106" ht="30.0" customHeight="1">
      <c r="A106" s="121"/>
      <c r="B106" s="122"/>
      <c r="C106" s="123"/>
      <c r="D106" s="137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9"/>
    </row>
    <row r="107" ht="30.0" customHeight="1">
      <c r="A107" s="121"/>
      <c r="B107" s="127"/>
      <c r="C107" s="128"/>
      <c r="D107" s="140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2"/>
    </row>
    <row r="108" ht="30.0" customHeight="1">
      <c r="A108" s="121"/>
      <c r="B108" s="122"/>
      <c r="C108" s="123"/>
      <c r="D108" s="137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9"/>
    </row>
    <row r="109" ht="30.0" customHeight="1">
      <c r="A109" s="121"/>
      <c r="B109" s="127"/>
      <c r="C109" s="128"/>
      <c r="D109" s="140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2"/>
    </row>
    <row r="110" ht="30.0" customHeight="1">
      <c r="A110" s="121"/>
      <c r="B110" s="122"/>
      <c r="C110" s="123"/>
      <c r="D110" s="137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9"/>
    </row>
    <row r="111" ht="30.0" customHeight="1">
      <c r="A111" s="121"/>
      <c r="B111" s="127"/>
      <c r="C111" s="128"/>
      <c r="D111" s="140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2"/>
    </row>
    <row r="112" ht="30.0" customHeight="1">
      <c r="A112" s="121"/>
      <c r="B112" s="143"/>
      <c r="C112" s="144"/>
      <c r="D112" s="145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38"/>
      <c r="AB112" s="138"/>
      <c r="AC112" s="138"/>
      <c r="AD112" s="138"/>
      <c r="AE112" s="139"/>
    </row>
    <row r="113" ht="30.0" customHeight="1">
      <c r="A113" s="121"/>
      <c r="B113" s="143"/>
      <c r="C113" s="144"/>
      <c r="D113" s="145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1"/>
      <c r="AB113" s="141"/>
      <c r="AC113" s="141"/>
      <c r="AD113" s="141"/>
      <c r="AE113" s="142"/>
    </row>
    <row r="114" ht="30.0" customHeight="1">
      <c r="A114" s="121"/>
      <c r="B114" s="143"/>
      <c r="C114" s="144"/>
      <c r="D114" s="145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38"/>
      <c r="AB114" s="138"/>
      <c r="AC114" s="138"/>
      <c r="AD114" s="138"/>
      <c r="AE114" s="139"/>
    </row>
    <row r="115" ht="30.0" customHeight="1">
      <c r="A115" s="121"/>
      <c r="B115" s="143"/>
      <c r="C115" s="144"/>
      <c r="D115" s="145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1"/>
      <c r="AB115" s="141"/>
      <c r="AC115" s="141"/>
      <c r="AD115" s="141"/>
      <c r="AE115" s="142"/>
    </row>
    <row r="116" ht="30.0" customHeight="1">
      <c r="A116" s="121"/>
      <c r="B116" s="143"/>
      <c r="C116" s="144"/>
      <c r="D116" s="145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38"/>
      <c r="AB116" s="138"/>
      <c r="AC116" s="138"/>
      <c r="AD116" s="138"/>
      <c r="AE116" s="139"/>
    </row>
    <row r="117" ht="30.0" customHeight="1">
      <c r="A117" s="121"/>
      <c r="B117" s="143"/>
      <c r="C117" s="144"/>
      <c r="D117" s="145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1"/>
      <c r="AB117" s="141"/>
      <c r="AC117" s="141"/>
      <c r="AD117" s="141"/>
      <c r="AE117" s="142"/>
    </row>
    <row r="118" ht="30.0" customHeight="1">
      <c r="A118" s="121"/>
      <c r="B118" s="143"/>
      <c r="C118" s="144"/>
      <c r="D118" s="145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38"/>
      <c r="AB118" s="138"/>
      <c r="AC118" s="138"/>
      <c r="AD118" s="138"/>
      <c r="AE118" s="139"/>
    </row>
    <row r="119" ht="30.0" customHeight="1">
      <c r="A119" s="121"/>
      <c r="B119" s="143"/>
      <c r="C119" s="144"/>
      <c r="D119" s="145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1"/>
      <c r="AB119" s="141"/>
      <c r="AC119" s="141"/>
      <c r="AD119" s="141"/>
      <c r="AE119" s="142"/>
    </row>
    <row r="120" ht="30.0" customHeight="1">
      <c r="A120" s="121"/>
      <c r="B120" s="143"/>
      <c r="C120" s="144"/>
      <c r="D120" s="145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38"/>
      <c r="AB120" s="138"/>
      <c r="AC120" s="138"/>
      <c r="AD120" s="138"/>
      <c r="AE120" s="139"/>
    </row>
    <row r="121" ht="30.0" customHeight="1">
      <c r="A121" s="121"/>
      <c r="B121" s="143"/>
      <c r="C121" s="144"/>
      <c r="D121" s="145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1"/>
      <c r="AB121" s="141"/>
      <c r="AC121" s="141"/>
      <c r="AD121" s="141"/>
      <c r="AE121" s="142"/>
    </row>
    <row r="122" ht="30.0" customHeight="1">
      <c r="A122" s="121"/>
      <c r="B122" s="143"/>
      <c r="C122" s="144"/>
      <c r="D122" s="145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38"/>
      <c r="AB122" s="138"/>
      <c r="AC122" s="138"/>
      <c r="AD122" s="138"/>
      <c r="AE122" s="139"/>
    </row>
    <row r="123" ht="30.0" customHeight="1">
      <c r="A123" s="121"/>
      <c r="B123" s="143"/>
      <c r="C123" s="144"/>
      <c r="D123" s="145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1"/>
      <c r="AB123" s="141"/>
      <c r="AC123" s="141"/>
      <c r="AD123" s="141"/>
      <c r="AE123" s="142"/>
    </row>
    <row r="124" ht="30.0" customHeight="1">
      <c r="A124" s="121"/>
      <c r="B124" s="143"/>
      <c r="C124" s="144"/>
      <c r="D124" s="145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38"/>
      <c r="AB124" s="138"/>
      <c r="AC124" s="138"/>
      <c r="AD124" s="138"/>
      <c r="AE124" s="139"/>
    </row>
    <row r="125" ht="30.0" customHeight="1">
      <c r="A125" s="121"/>
      <c r="B125" s="143"/>
      <c r="C125" s="144"/>
      <c r="D125" s="145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1"/>
      <c r="AB125" s="141"/>
      <c r="AC125" s="141"/>
      <c r="AD125" s="141"/>
      <c r="AE125" s="142"/>
    </row>
    <row r="126" ht="30.0" customHeight="1">
      <c r="A126" s="121"/>
      <c r="B126" s="143"/>
      <c r="C126" s="144"/>
      <c r="D126" s="145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38"/>
      <c r="AB126" s="138"/>
      <c r="AC126" s="138"/>
      <c r="AD126" s="138"/>
      <c r="AE126" s="139"/>
    </row>
    <row r="127" ht="30.0" customHeight="1">
      <c r="A127" s="121"/>
      <c r="B127" s="143"/>
      <c r="C127" s="144"/>
      <c r="D127" s="145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1"/>
      <c r="AB127" s="141"/>
      <c r="AC127" s="141"/>
      <c r="AD127" s="141"/>
      <c r="AE127" s="142"/>
    </row>
    <row r="128" ht="30.0" customHeight="1">
      <c r="A128" s="121"/>
      <c r="B128" s="143"/>
      <c r="C128" s="144"/>
      <c r="D128" s="145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38"/>
      <c r="AB128" s="138"/>
      <c r="AC128" s="138"/>
      <c r="AD128" s="138"/>
      <c r="AE128" s="139"/>
    </row>
    <row r="129" ht="30.0" customHeight="1">
      <c r="A129" s="121"/>
      <c r="B129" s="143"/>
      <c r="C129" s="144"/>
      <c r="D129" s="145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1"/>
      <c r="AB129" s="141"/>
      <c r="AC129" s="141"/>
      <c r="AD129" s="141"/>
      <c r="AE129" s="142"/>
    </row>
    <row r="130" ht="30.0" customHeight="1">
      <c r="A130" s="121"/>
      <c r="B130" s="143"/>
      <c r="C130" s="144"/>
      <c r="D130" s="145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38"/>
      <c r="AB130" s="138"/>
      <c r="AC130" s="138"/>
      <c r="AD130" s="138"/>
      <c r="AE130" s="139"/>
    </row>
    <row r="131" ht="30.0" customHeight="1">
      <c r="A131" s="121"/>
      <c r="B131" s="143"/>
      <c r="C131" s="144"/>
      <c r="D131" s="145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1"/>
      <c r="AB131" s="141"/>
      <c r="AC131" s="141"/>
      <c r="AD131" s="141"/>
      <c r="AE131" s="142"/>
    </row>
    <row r="132" ht="30.0" customHeight="1">
      <c r="A132" s="121"/>
      <c r="B132" s="143"/>
      <c r="C132" s="144"/>
      <c r="D132" s="145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38"/>
      <c r="AB132" s="138"/>
      <c r="AC132" s="138"/>
      <c r="AD132" s="138"/>
      <c r="AE132" s="139"/>
    </row>
    <row r="133" ht="30.0" customHeight="1">
      <c r="A133" s="121"/>
      <c r="B133" s="143"/>
      <c r="C133" s="144"/>
      <c r="D133" s="145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1"/>
      <c r="AB133" s="141"/>
      <c r="AC133" s="141"/>
      <c r="AD133" s="141"/>
      <c r="AE133" s="142"/>
    </row>
    <row r="134" ht="30.0" customHeight="1">
      <c r="A134" s="121"/>
      <c r="B134" s="143"/>
      <c r="C134" s="144"/>
      <c r="D134" s="145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38"/>
      <c r="AB134" s="138"/>
      <c r="AC134" s="138"/>
      <c r="AD134" s="138"/>
      <c r="AE134" s="139"/>
    </row>
    <row r="135" ht="30.0" customHeight="1">
      <c r="A135" s="121"/>
      <c r="B135" s="143"/>
      <c r="C135" s="144"/>
      <c r="D135" s="145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1"/>
      <c r="AB135" s="141"/>
      <c r="AC135" s="141"/>
      <c r="AD135" s="141"/>
      <c r="AE135" s="142"/>
    </row>
    <row r="136" ht="30.0" customHeight="1">
      <c r="A136" s="121"/>
      <c r="B136" s="143"/>
      <c r="C136" s="144"/>
      <c r="D136" s="145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38"/>
      <c r="AB136" s="138"/>
      <c r="AC136" s="138"/>
      <c r="AD136" s="138"/>
      <c r="AE136" s="139"/>
    </row>
    <row r="137" ht="30.0" customHeight="1">
      <c r="A137" s="121"/>
      <c r="B137" s="143"/>
      <c r="C137" s="144"/>
      <c r="D137" s="145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1"/>
      <c r="AB137" s="141"/>
      <c r="AC137" s="141"/>
      <c r="AD137" s="141"/>
      <c r="AE137" s="142"/>
    </row>
    <row r="138" ht="30.0" customHeight="1">
      <c r="A138" s="121"/>
      <c r="B138" s="143"/>
      <c r="C138" s="144"/>
      <c r="D138" s="145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38"/>
      <c r="AB138" s="138"/>
      <c r="AC138" s="138"/>
      <c r="AD138" s="138"/>
      <c r="AE138" s="139"/>
    </row>
    <row r="139" ht="30.0" customHeight="1">
      <c r="A139" s="121"/>
      <c r="B139" s="143"/>
      <c r="C139" s="144"/>
      <c r="D139" s="145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1"/>
      <c r="AB139" s="141"/>
      <c r="AC139" s="141"/>
      <c r="AD139" s="141"/>
      <c r="AE139" s="142"/>
    </row>
    <row r="140" ht="30.0" customHeight="1">
      <c r="A140" s="121"/>
      <c r="B140" s="143"/>
      <c r="C140" s="144"/>
      <c r="D140" s="145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38"/>
      <c r="AB140" s="138"/>
      <c r="AC140" s="138"/>
      <c r="AD140" s="138"/>
      <c r="AE140" s="139"/>
    </row>
    <row r="141" ht="30.0" customHeight="1">
      <c r="A141" s="121"/>
      <c r="B141" s="143"/>
      <c r="C141" s="144"/>
      <c r="D141" s="145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1"/>
      <c r="AB141" s="141"/>
      <c r="AC141" s="141"/>
      <c r="AD141" s="141"/>
      <c r="AE141" s="142"/>
    </row>
    <row r="142" ht="30.0" customHeight="1">
      <c r="A142" s="121"/>
      <c r="B142" s="143"/>
      <c r="C142" s="144"/>
      <c r="D142" s="145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38"/>
      <c r="AB142" s="138"/>
      <c r="AC142" s="138"/>
      <c r="AD142" s="138"/>
      <c r="AE142" s="139"/>
    </row>
    <row r="143" ht="30.0" customHeight="1">
      <c r="A143" s="121"/>
      <c r="B143" s="143"/>
      <c r="C143" s="144"/>
      <c r="D143" s="145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1"/>
      <c r="AB143" s="141"/>
      <c r="AC143" s="141"/>
      <c r="AD143" s="141"/>
      <c r="AE143" s="142"/>
    </row>
    <row r="144" ht="30.0" customHeight="1">
      <c r="A144" s="121"/>
      <c r="B144" s="143"/>
      <c r="C144" s="144"/>
      <c r="D144" s="145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38"/>
      <c r="AB144" s="138"/>
      <c r="AC144" s="138"/>
      <c r="AD144" s="138"/>
      <c r="AE144" s="139"/>
    </row>
    <row r="145" ht="30.0" customHeight="1">
      <c r="A145" s="121"/>
      <c r="B145" s="143"/>
      <c r="C145" s="144"/>
      <c r="D145" s="145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1"/>
      <c r="AB145" s="141"/>
      <c r="AC145" s="141"/>
      <c r="AD145" s="141"/>
      <c r="AE145" s="142"/>
    </row>
    <row r="146" ht="30.0" customHeight="1">
      <c r="A146" s="121"/>
      <c r="B146" s="143"/>
      <c r="C146" s="144"/>
      <c r="D146" s="145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38"/>
      <c r="AB146" s="138"/>
      <c r="AC146" s="138"/>
      <c r="AD146" s="138"/>
      <c r="AE146" s="139"/>
    </row>
    <row r="147" ht="30.0" customHeight="1">
      <c r="A147" s="121"/>
      <c r="B147" s="143"/>
      <c r="C147" s="144"/>
      <c r="D147" s="145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1"/>
      <c r="AB147" s="141"/>
      <c r="AC147" s="141"/>
      <c r="AD147" s="141"/>
      <c r="AE147" s="142"/>
    </row>
    <row r="148" ht="30.0" customHeight="1">
      <c r="A148" s="121"/>
      <c r="B148" s="143"/>
      <c r="C148" s="144"/>
      <c r="D148" s="145"/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38"/>
      <c r="AB148" s="138"/>
      <c r="AC148" s="138"/>
      <c r="AD148" s="138"/>
      <c r="AE148" s="139"/>
    </row>
    <row r="149" ht="30.0" customHeight="1">
      <c r="A149" s="121"/>
      <c r="B149" s="143"/>
      <c r="C149" s="144"/>
      <c r="D149" s="145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1"/>
      <c r="AB149" s="141"/>
      <c r="AC149" s="141"/>
      <c r="AD149" s="141"/>
      <c r="AE149" s="142"/>
    </row>
    <row r="150" ht="30.0" customHeight="1">
      <c r="A150" s="121"/>
      <c r="B150" s="143"/>
      <c r="C150" s="144"/>
      <c r="D150" s="145"/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38"/>
      <c r="AB150" s="138"/>
      <c r="AC150" s="138"/>
      <c r="AD150" s="138"/>
      <c r="AE150" s="139"/>
    </row>
    <row r="151" ht="30.0" customHeight="1">
      <c r="A151" s="121"/>
      <c r="B151" s="143"/>
      <c r="C151" s="144"/>
      <c r="D151" s="145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1"/>
      <c r="AB151" s="141"/>
      <c r="AC151" s="141"/>
      <c r="AD151" s="141"/>
      <c r="AE151" s="142"/>
    </row>
    <row r="152" ht="30.0" customHeight="1">
      <c r="A152" s="121"/>
      <c r="B152" s="143"/>
      <c r="C152" s="144"/>
      <c r="D152" s="145"/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38"/>
      <c r="AB152" s="138"/>
      <c r="AC152" s="138"/>
      <c r="AD152" s="138"/>
      <c r="AE152" s="139"/>
    </row>
    <row r="153" ht="30.0" customHeight="1">
      <c r="A153" s="121"/>
      <c r="B153" s="143"/>
      <c r="C153" s="144"/>
      <c r="D153" s="145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1"/>
      <c r="AB153" s="141"/>
      <c r="AC153" s="141"/>
      <c r="AD153" s="141"/>
      <c r="AE153" s="142"/>
    </row>
    <row r="154" ht="30.0" customHeight="1">
      <c r="A154" s="121"/>
      <c r="B154" s="143"/>
      <c r="C154" s="144"/>
      <c r="D154" s="145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38"/>
      <c r="AB154" s="138"/>
      <c r="AC154" s="138"/>
      <c r="AD154" s="138"/>
      <c r="AE154" s="139"/>
    </row>
    <row r="155" ht="30.0" customHeight="1">
      <c r="A155" s="121"/>
      <c r="B155" s="143"/>
      <c r="C155" s="144"/>
      <c r="D155" s="145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1"/>
      <c r="AB155" s="141"/>
      <c r="AC155" s="141"/>
      <c r="AD155" s="141"/>
      <c r="AE155" s="142"/>
    </row>
    <row r="156" ht="30.0" customHeight="1">
      <c r="A156" s="121"/>
      <c r="B156" s="143"/>
      <c r="C156" s="144"/>
      <c r="D156" s="145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38"/>
      <c r="AB156" s="138"/>
      <c r="AC156" s="138"/>
      <c r="AD156" s="138"/>
      <c r="AE156" s="139"/>
    </row>
    <row r="157" ht="30.0" customHeight="1">
      <c r="A157" s="121"/>
      <c r="B157" s="143"/>
      <c r="C157" s="144"/>
      <c r="D157" s="145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  <c r="Z157" s="146"/>
      <c r="AA157" s="141"/>
      <c r="AB157" s="141"/>
      <c r="AC157" s="141"/>
      <c r="AD157" s="141"/>
      <c r="AE157" s="142"/>
    </row>
    <row r="158" ht="30.0" customHeight="1">
      <c r="A158" s="121"/>
      <c r="B158" s="143"/>
      <c r="C158" s="144"/>
      <c r="D158" s="145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38"/>
      <c r="AB158" s="138"/>
      <c r="AC158" s="138"/>
      <c r="AD158" s="138"/>
      <c r="AE158" s="139"/>
    </row>
    <row r="159" ht="30.0" customHeight="1">
      <c r="A159" s="121"/>
      <c r="B159" s="143"/>
      <c r="C159" s="144"/>
      <c r="D159" s="145"/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1"/>
      <c r="AB159" s="141"/>
      <c r="AC159" s="141"/>
      <c r="AD159" s="141"/>
      <c r="AE159" s="142"/>
    </row>
    <row r="160" ht="30.0" customHeight="1">
      <c r="A160" s="121"/>
      <c r="B160" s="143"/>
      <c r="C160" s="144"/>
      <c r="D160" s="145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/>
      <c r="V160" s="146"/>
      <c r="W160" s="146"/>
      <c r="X160" s="146"/>
      <c r="Y160" s="146"/>
      <c r="Z160" s="146"/>
      <c r="AA160" s="138"/>
      <c r="AB160" s="138"/>
      <c r="AC160" s="138"/>
      <c r="AD160" s="138"/>
      <c r="AE160" s="139"/>
    </row>
    <row r="161" ht="30.0" customHeight="1">
      <c r="A161" s="121"/>
      <c r="B161" s="143"/>
      <c r="C161" s="144"/>
      <c r="D161" s="145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  <c r="AA161" s="141"/>
      <c r="AB161" s="141"/>
      <c r="AC161" s="141"/>
      <c r="AD161" s="141"/>
      <c r="AE161" s="142"/>
    </row>
    <row r="162" ht="30.0" customHeight="1">
      <c r="A162" s="121"/>
      <c r="B162" s="143"/>
      <c r="C162" s="144"/>
      <c r="D162" s="145"/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46"/>
      <c r="AA162" s="138"/>
      <c r="AB162" s="138"/>
      <c r="AC162" s="138"/>
      <c r="AD162" s="138"/>
      <c r="AE162" s="139"/>
    </row>
    <row r="163" ht="30.0" customHeight="1">
      <c r="A163" s="121"/>
      <c r="B163" s="143"/>
      <c r="C163" s="144"/>
      <c r="D163" s="145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6"/>
      <c r="W163" s="146"/>
      <c r="X163" s="146"/>
      <c r="Y163" s="146"/>
      <c r="Z163" s="146"/>
      <c r="AA163" s="141"/>
      <c r="AB163" s="141"/>
      <c r="AC163" s="141"/>
      <c r="AD163" s="141"/>
      <c r="AE163" s="142"/>
    </row>
    <row r="164" ht="30.0" customHeight="1">
      <c r="A164" s="121"/>
      <c r="B164" s="143"/>
      <c r="C164" s="144"/>
      <c r="D164" s="145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38"/>
      <c r="AB164" s="138"/>
      <c r="AC164" s="138"/>
      <c r="AD164" s="138"/>
      <c r="AE164" s="139"/>
    </row>
    <row r="165" ht="30.0" customHeight="1">
      <c r="A165" s="121"/>
      <c r="B165" s="143"/>
      <c r="C165" s="144"/>
      <c r="D165" s="145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  <c r="AA165" s="141"/>
      <c r="AB165" s="141"/>
      <c r="AC165" s="141"/>
      <c r="AD165" s="141"/>
      <c r="AE165" s="142"/>
    </row>
    <row r="166" ht="30.0" customHeight="1">
      <c r="A166" s="121"/>
      <c r="B166" s="143"/>
      <c r="C166" s="144"/>
      <c r="D166" s="145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38"/>
      <c r="AB166" s="138"/>
      <c r="AC166" s="138"/>
      <c r="AD166" s="138"/>
      <c r="AE166" s="139"/>
    </row>
    <row r="167" ht="30.0" customHeight="1">
      <c r="A167" s="121"/>
      <c r="B167" s="143"/>
      <c r="C167" s="144"/>
      <c r="D167" s="145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  <c r="Z167" s="146"/>
      <c r="AA167" s="141"/>
      <c r="AB167" s="141"/>
      <c r="AC167" s="141"/>
      <c r="AD167" s="141"/>
      <c r="AE167" s="142"/>
    </row>
    <row r="168" ht="30.0" customHeight="1">
      <c r="A168" s="121"/>
      <c r="B168" s="143"/>
      <c r="C168" s="144"/>
      <c r="D168" s="145"/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  <c r="Z168" s="146"/>
      <c r="AA168" s="138"/>
      <c r="AB168" s="138"/>
      <c r="AC168" s="138"/>
      <c r="AD168" s="138"/>
      <c r="AE168" s="139"/>
    </row>
    <row r="169" ht="30.0" customHeight="1">
      <c r="A169" s="121"/>
      <c r="B169" s="143"/>
      <c r="C169" s="144"/>
      <c r="D169" s="145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  <c r="Z169" s="146"/>
      <c r="AA169" s="141"/>
      <c r="AB169" s="141"/>
      <c r="AC169" s="141"/>
      <c r="AD169" s="141"/>
      <c r="AE169" s="142"/>
    </row>
    <row r="170" ht="30.0" customHeight="1">
      <c r="A170" s="121"/>
      <c r="B170" s="143"/>
      <c r="C170" s="144"/>
      <c r="D170" s="145"/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  <c r="AA170" s="138"/>
      <c r="AB170" s="138"/>
      <c r="AC170" s="138"/>
      <c r="AD170" s="138"/>
      <c r="AE170" s="139"/>
    </row>
    <row r="171" ht="30.0" customHeight="1">
      <c r="A171" s="121"/>
      <c r="B171" s="143"/>
      <c r="C171" s="144"/>
      <c r="D171" s="145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1"/>
      <c r="AB171" s="141"/>
      <c r="AC171" s="141"/>
      <c r="AD171" s="141"/>
      <c r="AE171" s="142"/>
    </row>
    <row r="172" ht="30.0" customHeight="1">
      <c r="A172" s="121"/>
      <c r="B172" s="143"/>
      <c r="C172" s="144"/>
      <c r="D172" s="145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  <c r="AA172" s="138"/>
      <c r="AB172" s="138"/>
      <c r="AC172" s="138"/>
      <c r="AD172" s="138"/>
      <c r="AE172" s="139"/>
    </row>
    <row r="173" ht="30.0" customHeight="1">
      <c r="A173" s="121"/>
      <c r="B173" s="143"/>
      <c r="C173" s="144"/>
      <c r="D173" s="145"/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  <c r="AA173" s="141"/>
      <c r="AB173" s="141"/>
      <c r="AC173" s="141"/>
      <c r="AD173" s="141"/>
      <c r="AE173" s="142"/>
    </row>
    <row r="174" ht="30.0" customHeight="1">
      <c r="A174" s="121"/>
      <c r="B174" s="143"/>
      <c r="C174" s="144"/>
      <c r="D174" s="145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38"/>
      <c r="AB174" s="138"/>
      <c r="AC174" s="138"/>
      <c r="AD174" s="138"/>
      <c r="AE174" s="139"/>
    </row>
    <row r="175" ht="30.0" customHeight="1">
      <c r="A175" s="121"/>
      <c r="B175" s="143"/>
      <c r="C175" s="144"/>
      <c r="D175" s="145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1"/>
      <c r="AB175" s="141"/>
      <c r="AC175" s="141"/>
      <c r="AD175" s="141"/>
      <c r="AE175" s="142"/>
    </row>
    <row r="176" ht="30.0" customHeight="1">
      <c r="A176" s="121"/>
      <c r="B176" s="143"/>
      <c r="C176" s="144"/>
      <c r="D176" s="145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38"/>
      <c r="AB176" s="138"/>
      <c r="AC176" s="138"/>
      <c r="AD176" s="138"/>
      <c r="AE176" s="139"/>
    </row>
    <row r="177" ht="30.0" customHeight="1">
      <c r="A177" s="121"/>
      <c r="B177" s="143"/>
      <c r="C177" s="144"/>
      <c r="D177" s="145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1"/>
      <c r="AB177" s="141"/>
      <c r="AC177" s="141"/>
      <c r="AD177" s="141"/>
      <c r="AE177" s="142"/>
    </row>
    <row r="178" ht="30.0" customHeight="1">
      <c r="A178" s="121"/>
      <c r="B178" s="143"/>
      <c r="C178" s="144"/>
      <c r="D178" s="145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38"/>
      <c r="AB178" s="138"/>
      <c r="AC178" s="138"/>
      <c r="AD178" s="138"/>
      <c r="AE178" s="139"/>
    </row>
    <row r="179" ht="30.0" customHeight="1">
      <c r="A179" s="121"/>
      <c r="B179" s="143"/>
      <c r="C179" s="144"/>
      <c r="D179" s="145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1"/>
      <c r="AB179" s="141"/>
      <c r="AC179" s="141"/>
      <c r="AD179" s="141"/>
      <c r="AE179" s="142"/>
    </row>
    <row r="180" ht="30.0" customHeight="1">
      <c r="A180" s="121"/>
      <c r="B180" s="143"/>
      <c r="C180" s="144"/>
      <c r="D180" s="145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146"/>
      <c r="AA180" s="138"/>
      <c r="AB180" s="138"/>
      <c r="AC180" s="138"/>
      <c r="AD180" s="138"/>
      <c r="AE180" s="139"/>
    </row>
    <row r="181" ht="30.0" customHeight="1">
      <c r="A181" s="121"/>
      <c r="B181" s="143"/>
      <c r="C181" s="144"/>
      <c r="D181" s="145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  <c r="AA181" s="141"/>
      <c r="AB181" s="141"/>
      <c r="AC181" s="141"/>
      <c r="AD181" s="141"/>
      <c r="AE181" s="142"/>
    </row>
    <row r="182" ht="30.0" customHeight="1">
      <c r="A182" s="121"/>
      <c r="B182" s="143"/>
      <c r="C182" s="144"/>
      <c r="D182" s="145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38"/>
      <c r="AB182" s="138"/>
      <c r="AC182" s="138"/>
      <c r="AD182" s="138"/>
      <c r="AE182" s="139"/>
    </row>
    <row r="183" ht="30.0" customHeight="1">
      <c r="A183" s="121"/>
      <c r="B183" s="143"/>
      <c r="C183" s="144"/>
      <c r="D183" s="145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1"/>
      <c r="AB183" s="141"/>
      <c r="AC183" s="141"/>
      <c r="AD183" s="141"/>
      <c r="AE183" s="142"/>
    </row>
    <row r="184" ht="30.0" customHeight="1">
      <c r="A184" s="121"/>
      <c r="B184" s="143"/>
      <c r="C184" s="144"/>
      <c r="D184" s="145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38"/>
      <c r="AB184" s="138"/>
      <c r="AC184" s="138"/>
      <c r="AD184" s="138"/>
      <c r="AE184" s="139"/>
    </row>
    <row r="185" ht="30.0" customHeight="1">
      <c r="A185" s="121"/>
      <c r="B185" s="143"/>
      <c r="C185" s="144"/>
      <c r="D185" s="145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1"/>
      <c r="AB185" s="141"/>
      <c r="AC185" s="141"/>
      <c r="AD185" s="141"/>
      <c r="AE185" s="142"/>
    </row>
    <row r="186" ht="30.0" customHeight="1">
      <c r="A186" s="121"/>
      <c r="B186" s="143"/>
      <c r="C186" s="144"/>
      <c r="D186" s="145"/>
      <c r="E186" s="146"/>
      <c r="F186" s="146"/>
      <c r="G186" s="146"/>
      <c r="H186" s="146"/>
      <c r="I186" s="146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38"/>
      <c r="AB186" s="138"/>
      <c r="AC186" s="138"/>
      <c r="AD186" s="138"/>
      <c r="AE186" s="139"/>
    </row>
    <row r="187" ht="30.0" customHeight="1">
      <c r="A187" s="121"/>
      <c r="B187" s="143"/>
      <c r="C187" s="144"/>
      <c r="D187" s="145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1"/>
      <c r="AB187" s="141"/>
      <c r="AC187" s="141"/>
      <c r="AD187" s="141"/>
      <c r="AE187" s="142"/>
    </row>
    <row r="188" ht="30.0" customHeight="1">
      <c r="A188" s="121"/>
      <c r="B188" s="143"/>
      <c r="C188" s="144"/>
      <c r="D188" s="145"/>
      <c r="E188" s="146"/>
      <c r="F188" s="146"/>
      <c r="G188" s="146"/>
      <c r="H188" s="146"/>
      <c r="I188" s="146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38"/>
      <c r="AB188" s="138"/>
      <c r="AC188" s="138"/>
      <c r="AD188" s="138"/>
      <c r="AE188" s="139"/>
    </row>
    <row r="189" ht="30.0" customHeight="1">
      <c r="A189" s="121"/>
      <c r="B189" s="143"/>
      <c r="C189" s="144"/>
      <c r="D189" s="145"/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1"/>
      <c r="AB189" s="141"/>
      <c r="AC189" s="141"/>
      <c r="AD189" s="141"/>
      <c r="AE189" s="142"/>
    </row>
    <row r="190" ht="30.0" customHeight="1">
      <c r="A190" s="121"/>
      <c r="B190" s="143"/>
      <c r="C190" s="144"/>
      <c r="D190" s="145"/>
      <c r="E190" s="146"/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38"/>
      <c r="AB190" s="138"/>
      <c r="AC190" s="138"/>
      <c r="AD190" s="138"/>
      <c r="AE190" s="139"/>
    </row>
    <row r="191" ht="30.0" customHeight="1">
      <c r="A191" s="121"/>
      <c r="B191" s="143"/>
      <c r="C191" s="144"/>
      <c r="D191" s="145"/>
      <c r="E191" s="146"/>
      <c r="F191" s="146"/>
      <c r="G191" s="146"/>
      <c r="H191" s="146"/>
      <c r="I191" s="146"/>
      <c r="J191" s="146"/>
      <c r="K191" s="146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1"/>
      <c r="AB191" s="141"/>
      <c r="AC191" s="141"/>
      <c r="AD191" s="141"/>
      <c r="AE191" s="142"/>
    </row>
    <row r="192" ht="30.0" customHeight="1">
      <c r="A192" s="121"/>
      <c r="B192" s="143"/>
      <c r="C192" s="144"/>
      <c r="D192" s="145"/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38"/>
      <c r="AB192" s="138"/>
      <c r="AC192" s="138"/>
      <c r="AD192" s="138"/>
      <c r="AE192" s="139"/>
    </row>
    <row r="193" ht="30.0" customHeight="1">
      <c r="A193" s="121"/>
      <c r="B193" s="143"/>
      <c r="C193" s="144"/>
      <c r="D193" s="145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1"/>
      <c r="AB193" s="141"/>
      <c r="AC193" s="141"/>
      <c r="AD193" s="141"/>
      <c r="AE193" s="142"/>
    </row>
    <row r="194" ht="30.0" customHeight="1">
      <c r="A194" s="121"/>
      <c r="B194" s="143"/>
      <c r="C194" s="144"/>
      <c r="D194" s="145"/>
      <c r="E194" s="146"/>
      <c r="F194" s="146"/>
      <c r="G194" s="146"/>
      <c r="H194" s="146"/>
      <c r="I194" s="146"/>
      <c r="J194" s="146"/>
      <c r="K194" s="146"/>
      <c r="L194" s="146"/>
      <c r="M194" s="146"/>
      <c r="N194" s="146"/>
      <c r="O194" s="146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  <c r="AA194" s="138"/>
      <c r="AB194" s="138"/>
      <c r="AC194" s="138"/>
      <c r="AD194" s="138"/>
      <c r="AE194" s="139"/>
    </row>
    <row r="195" ht="30.0" customHeight="1">
      <c r="A195" s="121"/>
      <c r="B195" s="143"/>
      <c r="C195" s="144"/>
      <c r="D195" s="145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1"/>
      <c r="AB195" s="141"/>
      <c r="AC195" s="141"/>
      <c r="AD195" s="141"/>
      <c r="AE195" s="142"/>
    </row>
    <row r="196" ht="30.0" customHeight="1">
      <c r="A196" s="121"/>
      <c r="B196" s="143"/>
      <c r="C196" s="144"/>
      <c r="D196" s="145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38"/>
      <c r="AB196" s="138"/>
      <c r="AC196" s="138"/>
      <c r="AD196" s="138"/>
      <c r="AE196" s="139"/>
    </row>
    <row r="197" ht="30.0" customHeight="1">
      <c r="A197" s="121"/>
      <c r="B197" s="143"/>
      <c r="C197" s="144"/>
      <c r="D197" s="145"/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146"/>
      <c r="P197" s="146"/>
      <c r="Q197" s="146"/>
      <c r="R197" s="146"/>
      <c r="S197" s="146"/>
      <c r="T197" s="146"/>
      <c r="U197" s="146"/>
      <c r="V197" s="146"/>
      <c r="W197" s="146"/>
      <c r="X197" s="146"/>
      <c r="Y197" s="146"/>
      <c r="Z197" s="146"/>
      <c r="AA197" s="141"/>
      <c r="AB197" s="141"/>
      <c r="AC197" s="141"/>
      <c r="AD197" s="141"/>
      <c r="AE197" s="142"/>
    </row>
    <row r="198" ht="30.0" customHeight="1">
      <c r="A198" s="121"/>
      <c r="B198" s="143"/>
      <c r="C198" s="144"/>
      <c r="D198" s="145"/>
      <c r="E198" s="146"/>
      <c r="F198" s="146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  <c r="AA198" s="138"/>
      <c r="AB198" s="138"/>
      <c r="AC198" s="138"/>
      <c r="AD198" s="138"/>
      <c r="AE198" s="139"/>
    </row>
    <row r="199" ht="30.0" customHeight="1">
      <c r="A199" s="121"/>
      <c r="B199" s="143"/>
      <c r="C199" s="144"/>
      <c r="D199" s="145"/>
      <c r="E199" s="146"/>
      <c r="F199" s="146"/>
      <c r="G199" s="146"/>
      <c r="H199" s="146"/>
      <c r="I199" s="146"/>
      <c r="J199" s="146"/>
      <c r="K199" s="146"/>
      <c r="L199" s="146"/>
      <c r="M199" s="146"/>
      <c r="N199" s="146"/>
      <c r="O199" s="146"/>
      <c r="P199" s="146"/>
      <c r="Q199" s="146"/>
      <c r="R199" s="146"/>
      <c r="S199" s="146"/>
      <c r="T199" s="146"/>
      <c r="U199" s="146"/>
      <c r="V199" s="146"/>
      <c r="W199" s="146"/>
      <c r="X199" s="146"/>
      <c r="Y199" s="146"/>
      <c r="Z199" s="146"/>
      <c r="AA199" s="141"/>
      <c r="AB199" s="141"/>
      <c r="AC199" s="141"/>
      <c r="AD199" s="141"/>
      <c r="AE199" s="142"/>
    </row>
    <row r="200" ht="30.0" customHeight="1">
      <c r="A200" s="121"/>
      <c r="B200" s="143"/>
      <c r="C200" s="144"/>
      <c r="D200" s="145"/>
      <c r="E200" s="146"/>
      <c r="F200" s="146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38"/>
      <c r="AB200" s="138"/>
      <c r="AC200" s="138"/>
      <c r="AD200" s="138"/>
      <c r="AE200" s="139"/>
    </row>
    <row r="201" ht="30.0" customHeight="1">
      <c r="A201" s="121"/>
      <c r="B201" s="143"/>
      <c r="C201" s="144"/>
      <c r="D201" s="145"/>
      <c r="E201" s="146"/>
      <c r="F201" s="146"/>
      <c r="G201" s="146"/>
      <c r="H201" s="146"/>
      <c r="I201" s="146"/>
      <c r="J201" s="146"/>
      <c r="K201" s="146"/>
      <c r="L201" s="146"/>
      <c r="M201" s="146"/>
      <c r="N201" s="146"/>
      <c r="O201" s="146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46"/>
      <c r="AA201" s="141"/>
      <c r="AB201" s="141"/>
      <c r="AC201" s="141"/>
      <c r="AD201" s="141"/>
      <c r="AE201" s="142"/>
    </row>
    <row r="202" ht="30.0" customHeight="1">
      <c r="A202" s="88"/>
      <c r="D202" s="89"/>
      <c r="E202" s="147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147"/>
      <c r="U202" s="147"/>
      <c r="V202" s="147"/>
      <c r="W202" s="147"/>
      <c r="X202" s="147"/>
      <c r="Y202" s="147"/>
      <c r="Z202" s="147"/>
      <c r="AA202" s="147"/>
      <c r="AB202" s="147"/>
      <c r="AC202" s="147"/>
      <c r="AD202" s="147"/>
    </row>
    <row r="203" ht="30.0" customHeight="1">
      <c r="A203" s="88"/>
      <c r="D203" s="89"/>
      <c r="E203" s="147"/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7"/>
      <c r="R203" s="147"/>
      <c r="S203" s="147"/>
      <c r="T203" s="147"/>
      <c r="U203" s="147"/>
      <c r="V203" s="147"/>
      <c r="W203" s="147"/>
      <c r="X203" s="147"/>
      <c r="Y203" s="147"/>
      <c r="Z203" s="147"/>
      <c r="AA203" s="147"/>
      <c r="AB203" s="147"/>
      <c r="AC203" s="147"/>
      <c r="AD203" s="147"/>
    </row>
    <row r="204" ht="30.0" customHeight="1">
      <c r="A204" s="88"/>
      <c r="D204" s="89"/>
      <c r="E204" s="147"/>
      <c r="F204" s="147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7"/>
      <c r="R204" s="147"/>
      <c r="S204" s="147"/>
      <c r="T204" s="147"/>
      <c r="U204" s="147"/>
      <c r="V204" s="147"/>
      <c r="W204" s="147"/>
      <c r="X204" s="147"/>
      <c r="Y204" s="147"/>
      <c r="Z204" s="147"/>
      <c r="AA204" s="147"/>
      <c r="AB204" s="147"/>
      <c r="AC204" s="147"/>
      <c r="AD204" s="147"/>
    </row>
    <row r="205" ht="30.0" customHeight="1">
      <c r="A205" s="88"/>
      <c r="D205" s="89"/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  <c r="AD205" s="147"/>
    </row>
    <row r="206" ht="30.0" customHeight="1">
      <c r="A206" s="88"/>
      <c r="D206" s="89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7"/>
      <c r="S206" s="147"/>
      <c r="T206" s="147"/>
      <c r="U206" s="147"/>
      <c r="V206" s="147"/>
      <c r="W206" s="147"/>
      <c r="X206" s="147"/>
      <c r="Y206" s="147"/>
      <c r="Z206" s="147"/>
      <c r="AA206" s="147"/>
      <c r="AB206" s="147"/>
      <c r="AC206" s="147"/>
      <c r="AD206" s="147"/>
    </row>
    <row r="207" ht="30.0" customHeight="1">
      <c r="A207" s="88"/>
      <c r="D207" s="89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  <c r="AD207" s="147"/>
    </row>
    <row r="208" ht="30.0" customHeight="1">
      <c r="A208" s="88"/>
      <c r="D208" s="89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</row>
    <row r="209" ht="30.0" customHeight="1">
      <c r="A209" s="88"/>
      <c r="D209" s="89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</row>
    <row r="210" ht="30.0" customHeight="1">
      <c r="A210" s="88"/>
      <c r="D210" s="89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</row>
    <row r="211" ht="30.0" customHeight="1">
      <c r="A211" s="88"/>
      <c r="D211" s="89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</row>
    <row r="212" ht="30.0" customHeight="1">
      <c r="A212" s="88"/>
      <c r="B212" s="86"/>
      <c r="C212" s="86"/>
      <c r="D212" s="148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149"/>
    </row>
    <row r="213" ht="30.0" customHeight="1">
      <c r="A213" s="88"/>
      <c r="B213" s="86"/>
      <c r="C213" s="86"/>
      <c r="D213" s="148"/>
      <c r="E213" s="87" t="s">
        <v>60</v>
      </c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149"/>
    </row>
    <row r="214" ht="30.0" customHeight="1">
      <c r="A214" s="88"/>
      <c r="B214" s="86"/>
      <c r="C214" s="86"/>
      <c r="D214" s="148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149"/>
    </row>
    <row r="215" ht="30.0" customHeight="1">
      <c r="A215" s="88"/>
      <c r="B215" s="86"/>
      <c r="C215" s="86"/>
      <c r="D215" s="148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149"/>
    </row>
    <row r="216" ht="30.0" customHeight="1">
      <c r="A216" s="88"/>
      <c r="B216" s="86"/>
      <c r="C216" s="86"/>
      <c r="D216" s="148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149"/>
    </row>
    <row r="217" ht="30.0" customHeight="1">
      <c r="A217" s="88"/>
      <c r="B217" s="86"/>
      <c r="C217" s="86"/>
      <c r="D217" s="148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149"/>
    </row>
    <row r="218" ht="30.0" customHeight="1">
      <c r="A218" s="88"/>
      <c r="B218" s="86"/>
      <c r="C218" s="86"/>
      <c r="D218" s="148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149"/>
    </row>
    <row r="219" ht="30.0" customHeight="1">
      <c r="A219" s="88"/>
      <c r="B219" s="86"/>
      <c r="C219" s="86"/>
      <c r="D219" s="148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149"/>
    </row>
    <row r="220" ht="30.0" customHeight="1">
      <c r="A220" s="88"/>
      <c r="B220" s="86"/>
      <c r="C220" s="86"/>
      <c r="D220" s="148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149"/>
    </row>
    <row r="221" ht="30.0" customHeight="1">
      <c r="A221" s="88"/>
      <c r="B221" s="86"/>
      <c r="C221" s="86"/>
      <c r="D221" s="148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149"/>
    </row>
    <row r="222" ht="30.0" customHeight="1">
      <c r="A222" s="88"/>
      <c r="B222" s="86"/>
      <c r="C222" s="86"/>
      <c r="D222" s="148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149"/>
    </row>
    <row r="223" ht="30.0" customHeight="1">
      <c r="A223" s="88"/>
      <c r="B223" s="86"/>
      <c r="C223" s="86"/>
      <c r="D223" s="148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149"/>
    </row>
    <row r="224" ht="30.0" customHeight="1">
      <c r="A224" s="88"/>
      <c r="B224" s="86"/>
      <c r="C224" s="86"/>
      <c r="D224" s="148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149"/>
    </row>
    <row r="225" ht="30.0" customHeight="1">
      <c r="A225" s="88"/>
      <c r="B225" s="86"/>
      <c r="C225" s="86"/>
      <c r="D225" s="148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149"/>
    </row>
    <row r="226" ht="30.0" customHeight="1">
      <c r="A226" s="88"/>
      <c r="B226" s="86"/>
      <c r="C226" s="86"/>
      <c r="D226" s="148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149"/>
    </row>
    <row r="227" ht="30.0" customHeight="1">
      <c r="A227" s="88"/>
      <c r="B227" s="86"/>
      <c r="C227" s="86"/>
      <c r="D227" s="148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149"/>
    </row>
    <row r="228" ht="30.0" customHeight="1">
      <c r="A228" s="88"/>
      <c r="B228" s="86"/>
      <c r="C228" s="86"/>
      <c r="D228" s="148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149"/>
    </row>
    <row r="229" ht="30.0" customHeight="1">
      <c r="A229" s="88"/>
      <c r="B229" s="86"/>
      <c r="C229" s="86"/>
      <c r="D229" s="148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149"/>
    </row>
    <row r="230" ht="30.0" customHeight="1">
      <c r="A230" s="88"/>
      <c r="B230" s="86"/>
      <c r="C230" s="86"/>
      <c r="D230" s="148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149"/>
    </row>
    <row r="231" ht="30.0" customHeight="1">
      <c r="A231" s="88"/>
      <c r="B231" s="86"/>
      <c r="C231" s="86"/>
      <c r="D231" s="148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149"/>
    </row>
    <row r="232" ht="30.0" customHeight="1">
      <c r="A232" s="88"/>
      <c r="B232" s="86"/>
      <c r="C232" s="86"/>
      <c r="D232" s="148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149"/>
    </row>
    <row r="233" ht="30.0" customHeight="1">
      <c r="A233" s="88"/>
      <c r="B233" s="86"/>
      <c r="C233" s="86"/>
      <c r="D233" s="148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149"/>
    </row>
    <row r="234" ht="30.0" customHeight="1">
      <c r="A234" s="88"/>
      <c r="B234" s="86"/>
      <c r="C234" s="86"/>
      <c r="D234" s="148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149"/>
    </row>
    <row r="235" ht="30.0" customHeight="1">
      <c r="A235" s="88"/>
      <c r="B235" s="86"/>
      <c r="C235" s="86"/>
      <c r="D235" s="148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149"/>
    </row>
    <row r="236" ht="30.0" customHeight="1">
      <c r="A236" s="88"/>
      <c r="B236" s="86"/>
      <c r="C236" s="86"/>
      <c r="D236" s="148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149"/>
    </row>
    <row r="237" ht="30.0" customHeight="1">
      <c r="A237" s="88"/>
      <c r="B237" s="86"/>
      <c r="C237" s="86"/>
      <c r="D237" s="148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149"/>
    </row>
    <row r="238" ht="30.0" customHeight="1">
      <c r="A238" s="88"/>
      <c r="B238" s="86"/>
      <c r="C238" s="86"/>
      <c r="D238" s="148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149"/>
    </row>
    <row r="239" ht="30.0" customHeight="1">
      <c r="A239" s="88"/>
      <c r="B239" s="86"/>
      <c r="C239" s="86"/>
      <c r="D239" s="148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149"/>
    </row>
    <row r="240" ht="30.0" customHeight="1">
      <c r="A240" s="88"/>
      <c r="B240" s="86"/>
      <c r="C240" s="86"/>
      <c r="D240" s="148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149"/>
    </row>
    <row r="241" ht="30.0" customHeight="1">
      <c r="A241" s="88"/>
      <c r="B241" s="86"/>
      <c r="C241" s="86"/>
      <c r="D241" s="148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149"/>
    </row>
    <row r="242" ht="30.0" customHeight="1">
      <c r="A242" s="88"/>
      <c r="B242" s="86"/>
      <c r="C242" s="86"/>
      <c r="D242" s="148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149"/>
    </row>
    <row r="243" ht="30.0" customHeight="1">
      <c r="A243" s="88"/>
      <c r="B243" s="86"/>
      <c r="C243" s="86"/>
      <c r="D243" s="148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149"/>
    </row>
    <row r="244" ht="30.0" customHeight="1">
      <c r="A244" s="88"/>
      <c r="B244" s="86"/>
      <c r="C244" s="86"/>
      <c r="D244" s="148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149"/>
    </row>
    <row r="245" ht="30.0" customHeight="1">
      <c r="A245" s="88"/>
      <c r="B245" s="86"/>
      <c r="C245" s="86"/>
      <c r="D245" s="148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149"/>
    </row>
    <row r="246" ht="30.0" customHeight="1">
      <c r="A246" s="88"/>
      <c r="B246" s="86"/>
      <c r="C246" s="86"/>
      <c r="D246" s="148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149"/>
    </row>
    <row r="247" ht="30.0" customHeight="1">
      <c r="A247" s="88"/>
      <c r="B247" s="86"/>
      <c r="C247" s="86"/>
      <c r="D247" s="148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149"/>
    </row>
    <row r="248" ht="30.0" customHeight="1">
      <c r="A248" s="88"/>
      <c r="B248" s="86"/>
      <c r="C248" s="86"/>
      <c r="D248" s="148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149"/>
    </row>
    <row r="249" ht="30.0" customHeight="1">
      <c r="A249" s="88"/>
      <c r="B249" s="86"/>
      <c r="C249" s="86"/>
      <c r="D249" s="148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149"/>
    </row>
    <row r="250" ht="30.0" customHeight="1">
      <c r="A250" s="88"/>
      <c r="B250" s="86"/>
      <c r="C250" s="86"/>
      <c r="D250" s="148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149"/>
    </row>
    <row r="251" ht="30.0" customHeight="1">
      <c r="A251" s="88"/>
      <c r="B251" s="86"/>
      <c r="C251" s="86"/>
      <c r="D251" s="148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149"/>
    </row>
    <row r="252" ht="30.0" customHeight="1">
      <c r="A252" s="88"/>
      <c r="B252" s="86"/>
      <c r="C252" s="86"/>
      <c r="D252" s="148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149"/>
    </row>
    <row r="253" ht="30.0" customHeight="1">
      <c r="A253" s="88"/>
      <c r="B253" s="86"/>
      <c r="C253" s="86"/>
      <c r="D253" s="148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149"/>
    </row>
    <row r="254" ht="30.0" customHeight="1">
      <c r="A254" s="88"/>
      <c r="B254" s="86"/>
      <c r="C254" s="86"/>
      <c r="D254" s="148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149"/>
    </row>
    <row r="255" ht="30.0" customHeight="1">
      <c r="A255" s="88"/>
      <c r="B255" s="86"/>
      <c r="C255" s="86"/>
      <c r="D255" s="148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149"/>
    </row>
    <row r="256" ht="30.0" customHeight="1">
      <c r="A256" s="88"/>
      <c r="B256" s="86"/>
      <c r="C256" s="86"/>
      <c r="D256" s="148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149"/>
    </row>
    <row r="257" ht="30.0" customHeight="1">
      <c r="A257" s="88"/>
      <c r="B257" s="86"/>
      <c r="C257" s="86"/>
      <c r="D257" s="148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149"/>
    </row>
    <row r="258" ht="30.0" customHeight="1">
      <c r="A258" s="88"/>
      <c r="B258" s="86"/>
      <c r="C258" s="86"/>
      <c r="D258" s="148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149"/>
    </row>
    <row r="259" ht="30.0" customHeight="1">
      <c r="A259" s="88"/>
      <c r="B259" s="86"/>
      <c r="C259" s="86"/>
      <c r="D259" s="148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149"/>
    </row>
    <row r="260" ht="30.0" customHeight="1">
      <c r="A260" s="88"/>
      <c r="B260" s="86"/>
      <c r="C260" s="86"/>
      <c r="D260" s="148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149"/>
    </row>
    <row r="261" ht="30.0" customHeight="1">
      <c r="A261" s="88"/>
      <c r="B261" s="86"/>
      <c r="C261" s="86"/>
      <c r="D261" s="148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149"/>
    </row>
    <row r="262" ht="30.0" customHeight="1">
      <c r="A262" s="88"/>
      <c r="B262" s="86"/>
      <c r="C262" s="86"/>
      <c r="D262" s="148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149"/>
    </row>
    <row r="263" ht="30.0" customHeight="1">
      <c r="A263" s="88"/>
      <c r="B263" s="86"/>
      <c r="C263" s="86"/>
      <c r="D263" s="148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149"/>
    </row>
    <row r="264" ht="30.0" customHeight="1">
      <c r="A264" s="88"/>
      <c r="B264" s="86"/>
      <c r="C264" s="86"/>
      <c r="D264" s="148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149"/>
    </row>
    <row r="265" ht="30.0" customHeight="1">
      <c r="A265" s="88"/>
      <c r="B265" s="86"/>
      <c r="C265" s="86"/>
      <c r="D265" s="148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149"/>
    </row>
    <row r="266" ht="30.0" customHeight="1">
      <c r="A266" s="88"/>
      <c r="B266" s="86"/>
      <c r="C266" s="86"/>
      <c r="D266" s="148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149"/>
    </row>
    <row r="267" ht="30.0" customHeight="1">
      <c r="A267" s="88"/>
      <c r="B267" s="86"/>
      <c r="C267" s="86"/>
      <c r="D267" s="148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149"/>
    </row>
    <row r="268" ht="30.0" customHeight="1">
      <c r="A268" s="88"/>
      <c r="B268" s="86"/>
      <c r="C268" s="86"/>
      <c r="D268" s="148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149"/>
    </row>
    <row r="269" ht="30.0" customHeight="1">
      <c r="A269" s="88"/>
      <c r="B269" s="86"/>
      <c r="C269" s="86"/>
      <c r="D269" s="148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149"/>
    </row>
    <row r="270" ht="30.0" customHeight="1">
      <c r="A270" s="88"/>
      <c r="B270" s="86"/>
      <c r="C270" s="86"/>
      <c r="D270" s="148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149"/>
    </row>
    <row r="271" ht="30.0" customHeight="1">
      <c r="A271" s="88"/>
      <c r="B271" s="86"/>
      <c r="C271" s="86"/>
      <c r="D271" s="148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149"/>
    </row>
    <row r="272" ht="30.0" customHeight="1">
      <c r="A272" s="88"/>
      <c r="B272" s="86"/>
      <c r="C272" s="86"/>
      <c r="D272" s="148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149"/>
    </row>
    <row r="273" ht="30.0" customHeight="1">
      <c r="A273" s="88"/>
      <c r="B273" s="86"/>
      <c r="C273" s="86"/>
      <c r="D273" s="148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149"/>
    </row>
    <row r="274" ht="30.0" customHeight="1">
      <c r="A274" s="88"/>
      <c r="B274" s="86"/>
      <c r="C274" s="86"/>
      <c r="D274" s="148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149"/>
    </row>
    <row r="275" ht="30.0" customHeight="1">
      <c r="A275" s="88"/>
      <c r="B275" s="86"/>
      <c r="C275" s="86"/>
      <c r="D275" s="148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149"/>
    </row>
    <row r="276" ht="30.0" customHeight="1">
      <c r="A276" s="88"/>
      <c r="B276" s="86"/>
      <c r="C276" s="86"/>
      <c r="D276" s="148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149"/>
    </row>
    <row r="277" ht="30.0" customHeight="1">
      <c r="A277" s="88"/>
      <c r="B277" s="86"/>
      <c r="C277" s="86"/>
      <c r="D277" s="148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149"/>
    </row>
    <row r="278" ht="30.0" customHeight="1">
      <c r="A278" s="88"/>
      <c r="B278" s="86"/>
      <c r="C278" s="86"/>
      <c r="D278" s="148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149"/>
    </row>
    <row r="279" ht="30.0" customHeight="1">
      <c r="A279" s="88"/>
      <c r="B279" s="86"/>
      <c r="C279" s="86"/>
      <c r="D279" s="148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149"/>
    </row>
    <row r="280" ht="30.0" customHeight="1">
      <c r="A280" s="88"/>
      <c r="B280" s="86"/>
      <c r="C280" s="86"/>
      <c r="D280" s="148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149"/>
    </row>
    <row r="281" ht="30.0" customHeight="1">
      <c r="A281" s="88"/>
      <c r="B281" s="86"/>
      <c r="C281" s="86"/>
      <c r="D281" s="148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149"/>
    </row>
    <row r="282" ht="30.0" customHeight="1">
      <c r="A282" s="88"/>
      <c r="B282" s="86"/>
      <c r="C282" s="86"/>
      <c r="D282" s="148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149"/>
    </row>
    <row r="283" ht="30.0" customHeight="1">
      <c r="A283" s="88"/>
      <c r="B283" s="86"/>
      <c r="C283" s="86"/>
      <c r="D283" s="148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149"/>
    </row>
    <row r="284" ht="30.0" customHeight="1">
      <c r="A284" s="88"/>
      <c r="B284" s="86"/>
      <c r="C284" s="86"/>
      <c r="D284" s="148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149"/>
    </row>
    <row r="285" ht="30.0" customHeight="1">
      <c r="A285" s="88"/>
      <c r="B285" s="86"/>
      <c r="C285" s="86"/>
      <c r="D285" s="148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149"/>
    </row>
    <row r="286" ht="30.0" customHeight="1">
      <c r="A286" s="88"/>
      <c r="B286" s="86"/>
      <c r="C286" s="86"/>
      <c r="D286" s="148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149"/>
    </row>
    <row r="287" ht="30.0" customHeight="1">
      <c r="A287" s="88"/>
      <c r="B287" s="86"/>
      <c r="C287" s="86"/>
      <c r="D287" s="148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149"/>
    </row>
    <row r="288" ht="30.0" customHeight="1">
      <c r="A288" s="88"/>
      <c r="B288" s="86"/>
      <c r="C288" s="86"/>
      <c r="D288" s="148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149"/>
    </row>
    <row r="289" ht="30.0" customHeight="1">
      <c r="A289" s="88"/>
      <c r="B289" s="86"/>
      <c r="C289" s="86"/>
      <c r="D289" s="148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149"/>
    </row>
    <row r="290" ht="30.0" customHeight="1">
      <c r="A290" s="88"/>
      <c r="B290" s="86"/>
      <c r="C290" s="86"/>
      <c r="D290" s="148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149"/>
    </row>
    <row r="291" ht="30.0" customHeight="1">
      <c r="A291" s="88"/>
      <c r="B291" s="86"/>
      <c r="C291" s="86"/>
      <c r="D291" s="148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149"/>
    </row>
    <row r="292" ht="30.0" customHeight="1">
      <c r="A292" s="88"/>
      <c r="B292" s="86"/>
      <c r="C292" s="86"/>
      <c r="D292" s="148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149"/>
    </row>
    <row r="293" ht="30.0" customHeight="1">
      <c r="A293" s="88"/>
      <c r="B293" s="86"/>
      <c r="C293" s="86"/>
      <c r="D293" s="148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149"/>
    </row>
    <row r="294" ht="30.0" customHeight="1">
      <c r="A294" s="88"/>
      <c r="B294" s="86"/>
      <c r="C294" s="86"/>
      <c r="D294" s="148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149"/>
    </row>
    <row r="295" ht="30.0" customHeight="1">
      <c r="A295" s="88"/>
      <c r="B295" s="86"/>
      <c r="C295" s="86"/>
      <c r="D295" s="148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149"/>
    </row>
    <row r="296" ht="30.0" customHeight="1">
      <c r="A296" s="88"/>
      <c r="B296" s="86"/>
      <c r="C296" s="86"/>
      <c r="D296" s="148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149"/>
    </row>
    <row r="297" ht="30.0" customHeight="1">
      <c r="A297" s="88"/>
      <c r="B297" s="86"/>
      <c r="C297" s="86"/>
      <c r="D297" s="148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149"/>
    </row>
    <row r="298" ht="30.0" customHeight="1">
      <c r="A298" s="88"/>
      <c r="B298" s="86"/>
      <c r="C298" s="86"/>
      <c r="D298" s="148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149"/>
    </row>
    <row r="299" ht="30.0" customHeight="1">
      <c r="A299" s="88"/>
      <c r="B299" s="86"/>
      <c r="C299" s="86"/>
      <c r="D299" s="148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149"/>
    </row>
    <row r="300" ht="30.0" customHeight="1">
      <c r="A300" s="88"/>
      <c r="B300" s="86"/>
      <c r="C300" s="86"/>
      <c r="D300" s="148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149"/>
    </row>
    <row r="301" ht="30.0" customHeight="1">
      <c r="A301" s="88"/>
      <c r="B301" s="86"/>
      <c r="C301" s="86"/>
      <c r="D301" s="148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149"/>
    </row>
    <row r="302" ht="30.0" customHeight="1">
      <c r="A302" s="88"/>
      <c r="B302" s="86"/>
      <c r="C302" s="86"/>
      <c r="D302" s="148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149"/>
    </row>
    <row r="303" ht="30.0" customHeight="1">
      <c r="A303" s="88"/>
      <c r="B303" s="86"/>
      <c r="C303" s="86"/>
      <c r="D303" s="148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149"/>
    </row>
    <row r="304" ht="30.0" customHeight="1">
      <c r="A304" s="88"/>
      <c r="B304" s="86"/>
      <c r="C304" s="86"/>
      <c r="D304" s="148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149"/>
    </row>
    <row r="305" ht="30.0" customHeight="1">
      <c r="A305" s="88"/>
      <c r="B305" s="86"/>
      <c r="C305" s="86"/>
      <c r="D305" s="148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149"/>
    </row>
    <row r="306" ht="30.0" customHeight="1">
      <c r="A306" s="88"/>
      <c r="B306" s="86"/>
      <c r="C306" s="86"/>
      <c r="D306" s="148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149"/>
    </row>
    <row r="307" ht="30.0" customHeight="1">
      <c r="A307" s="88"/>
      <c r="B307" s="86"/>
      <c r="C307" s="86"/>
      <c r="D307" s="148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149"/>
    </row>
    <row r="308" ht="30.0" customHeight="1">
      <c r="A308" s="88"/>
      <c r="B308" s="86"/>
      <c r="C308" s="86"/>
      <c r="D308" s="148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149"/>
    </row>
    <row r="309" ht="30.0" customHeight="1">
      <c r="A309" s="88"/>
      <c r="B309" s="86"/>
      <c r="C309" s="86"/>
      <c r="D309" s="148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149"/>
    </row>
    <row r="310" ht="30.0" customHeight="1">
      <c r="A310" s="88"/>
      <c r="B310" s="86"/>
      <c r="C310" s="86"/>
      <c r="D310" s="148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149"/>
    </row>
    <row r="311" ht="30.0" customHeight="1">
      <c r="A311" s="88"/>
      <c r="B311" s="86"/>
      <c r="C311" s="86"/>
      <c r="D311" s="148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149"/>
    </row>
    <row r="312" ht="30.0" customHeight="1">
      <c r="A312" s="88"/>
      <c r="B312" s="86"/>
      <c r="C312" s="86"/>
      <c r="D312" s="148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149"/>
    </row>
    <row r="313" ht="30.0" customHeight="1">
      <c r="A313" s="88"/>
      <c r="B313" s="86"/>
      <c r="C313" s="86"/>
      <c r="D313" s="148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149"/>
    </row>
    <row r="314" ht="30.0" customHeight="1">
      <c r="A314" s="88"/>
      <c r="B314" s="86"/>
      <c r="C314" s="86"/>
      <c r="D314" s="148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149"/>
    </row>
    <row r="315" ht="30.0" customHeight="1">
      <c r="A315" s="88"/>
      <c r="B315" s="86"/>
      <c r="C315" s="86"/>
      <c r="D315" s="148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149"/>
    </row>
    <row r="316" ht="30.0" customHeight="1">
      <c r="A316" s="88"/>
      <c r="B316" s="86"/>
      <c r="C316" s="86"/>
      <c r="D316" s="148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149"/>
    </row>
    <row r="317" ht="30.0" customHeight="1">
      <c r="A317" s="88"/>
      <c r="B317" s="86"/>
      <c r="C317" s="86"/>
      <c r="D317" s="148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149"/>
    </row>
    <row r="318" ht="30.0" customHeight="1">
      <c r="A318" s="88"/>
      <c r="B318" s="86"/>
      <c r="C318" s="86"/>
      <c r="D318" s="148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149"/>
    </row>
    <row r="319" ht="30.0" customHeight="1">
      <c r="A319" s="88"/>
      <c r="B319" s="86"/>
      <c r="C319" s="86"/>
      <c r="D319" s="148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149"/>
    </row>
    <row r="320" ht="30.0" customHeight="1">
      <c r="A320" s="88"/>
      <c r="B320" s="86"/>
      <c r="C320" s="86"/>
      <c r="D320" s="148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149"/>
    </row>
    <row r="321" ht="30.0" customHeight="1">
      <c r="A321" s="88"/>
      <c r="B321" s="86"/>
      <c r="C321" s="86"/>
      <c r="D321" s="148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149"/>
    </row>
    <row r="322" ht="30.0" customHeight="1">
      <c r="A322" s="88"/>
      <c r="B322" s="86"/>
      <c r="C322" s="86"/>
      <c r="D322" s="148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149"/>
    </row>
    <row r="323" ht="30.0" customHeight="1">
      <c r="A323" s="88"/>
      <c r="B323" s="86"/>
      <c r="C323" s="86"/>
      <c r="D323" s="148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149"/>
    </row>
    <row r="324" ht="30.0" customHeight="1">
      <c r="A324" s="88"/>
      <c r="B324" s="86"/>
      <c r="C324" s="86"/>
      <c r="D324" s="148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149"/>
    </row>
    <row r="325" ht="30.0" customHeight="1">
      <c r="A325" s="88"/>
      <c r="B325" s="86"/>
      <c r="C325" s="86"/>
      <c r="D325" s="148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149"/>
    </row>
    <row r="326" ht="30.0" customHeight="1">
      <c r="A326" s="88"/>
      <c r="B326" s="86"/>
      <c r="C326" s="86"/>
      <c r="D326" s="148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149"/>
    </row>
    <row r="327" ht="30.0" customHeight="1">
      <c r="A327" s="88"/>
      <c r="B327" s="86"/>
      <c r="C327" s="86"/>
      <c r="D327" s="148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149"/>
    </row>
    <row r="328" ht="30.0" customHeight="1">
      <c r="A328" s="88"/>
      <c r="B328" s="86"/>
      <c r="C328" s="86"/>
      <c r="D328" s="148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149"/>
    </row>
    <row r="329" ht="30.0" customHeight="1">
      <c r="A329" s="88"/>
      <c r="B329" s="86"/>
      <c r="C329" s="86"/>
      <c r="D329" s="148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149"/>
    </row>
    <row r="330" ht="30.0" customHeight="1">
      <c r="A330" s="88"/>
      <c r="B330" s="86"/>
      <c r="C330" s="86"/>
      <c r="D330" s="148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149"/>
    </row>
    <row r="331" ht="30.0" customHeight="1">
      <c r="A331" s="88"/>
      <c r="B331" s="86"/>
      <c r="C331" s="86"/>
      <c r="D331" s="148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149"/>
    </row>
    <row r="332" ht="30.0" customHeight="1">
      <c r="A332" s="88"/>
      <c r="B332" s="86"/>
      <c r="C332" s="86"/>
      <c r="D332" s="148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149"/>
    </row>
    <row r="333" ht="30.0" customHeight="1">
      <c r="A333" s="88"/>
      <c r="B333" s="86"/>
      <c r="C333" s="86"/>
      <c r="D333" s="148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149"/>
    </row>
    <row r="334" ht="30.0" customHeight="1">
      <c r="A334" s="88"/>
      <c r="B334" s="86"/>
      <c r="C334" s="86"/>
      <c r="D334" s="148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149"/>
    </row>
    <row r="335" ht="30.0" customHeight="1">
      <c r="A335" s="88"/>
      <c r="B335" s="86"/>
      <c r="C335" s="86"/>
      <c r="D335" s="148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149"/>
    </row>
    <row r="336" ht="30.0" customHeight="1">
      <c r="A336" s="88"/>
      <c r="B336" s="86"/>
      <c r="C336" s="86"/>
      <c r="D336" s="148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149"/>
    </row>
    <row r="337" ht="30.0" customHeight="1">
      <c r="A337" s="88"/>
      <c r="B337" s="86"/>
      <c r="C337" s="86"/>
      <c r="D337" s="148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149"/>
    </row>
    <row r="338" ht="30.0" customHeight="1">
      <c r="A338" s="88"/>
      <c r="B338" s="86"/>
      <c r="C338" s="86"/>
      <c r="D338" s="148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149"/>
    </row>
    <row r="339" ht="30.0" customHeight="1">
      <c r="A339" s="88"/>
      <c r="B339" s="86"/>
      <c r="C339" s="86"/>
      <c r="D339" s="148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149"/>
    </row>
    <row r="340" ht="30.0" customHeight="1">
      <c r="A340" s="88"/>
      <c r="B340" s="86"/>
      <c r="C340" s="86"/>
      <c r="D340" s="148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149"/>
    </row>
    <row r="341" ht="30.0" customHeight="1">
      <c r="A341" s="88"/>
      <c r="B341" s="86"/>
      <c r="C341" s="86"/>
      <c r="D341" s="148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149"/>
    </row>
    <row r="342" ht="30.0" customHeight="1">
      <c r="A342" s="88"/>
      <c r="B342" s="86"/>
      <c r="C342" s="86"/>
      <c r="D342" s="148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149"/>
    </row>
    <row r="343" ht="30.0" customHeight="1">
      <c r="A343" s="88"/>
      <c r="B343" s="86"/>
      <c r="C343" s="86"/>
      <c r="D343" s="148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149"/>
    </row>
    <row r="344" ht="30.0" customHeight="1">
      <c r="A344" s="88"/>
      <c r="B344" s="86"/>
      <c r="C344" s="86"/>
      <c r="D344" s="148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149"/>
    </row>
    <row r="345" ht="30.0" customHeight="1">
      <c r="A345" s="88"/>
      <c r="B345" s="86"/>
      <c r="C345" s="86"/>
      <c r="D345" s="148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149"/>
    </row>
    <row r="346" ht="30.0" customHeight="1">
      <c r="A346" s="88"/>
      <c r="B346" s="86"/>
      <c r="C346" s="86"/>
      <c r="D346" s="148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149"/>
    </row>
    <row r="347" ht="30.0" customHeight="1">
      <c r="A347" s="88"/>
      <c r="B347" s="86"/>
      <c r="C347" s="86"/>
      <c r="D347" s="148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149"/>
    </row>
    <row r="348" ht="30.0" customHeight="1">
      <c r="A348" s="88"/>
      <c r="B348" s="86"/>
      <c r="C348" s="86"/>
      <c r="D348" s="148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149"/>
    </row>
    <row r="349" ht="30.0" customHeight="1">
      <c r="A349" s="88"/>
      <c r="B349" s="86"/>
      <c r="C349" s="86"/>
      <c r="D349" s="148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149"/>
    </row>
    <row r="350" ht="30.0" customHeight="1">
      <c r="A350" s="88"/>
      <c r="B350" s="86"/>
      <c r="C350" s="86"/>
      <c r="D350" s="148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149"/>
    </row>
    <row r="351" ht="30.0" customHeight="1">
      <c r="A351" s="88"/>
      <c r="B351" s="86"/>
      <c r="C351" s="86"/>
      <c r="D351" s="148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149"/>
    </row>
    <row r="352" ht="30.0" customHeight="1">
      <c r="A352" s="88"/>
      <c r="B352" s="86"/>
      <c r="C352" s="86"/>
      <c r="D352" s="148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149"/>
    </row>
    <row r="353" ht="30.0" customHeight="1">
      <c r="A353" s="88"/>
      <c r="B353" s="86"/>
      <c r="C353" s="86"/>
      <c r="D353" s="148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149"/>
    </row>
    <row r="354" ht="30.0" customHeight="1">
      <c r="A354" s="88"/>
      <c r="B354" s="86"/>
      <c r="C354" s="86"/>
      <c r="D354" s="148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149"/>
    </row>
    <row r="355" ht="30.0" customHeight="1">
      <c r="A355" s="88"/>
      <c r="B355" s="86"/>
      <c r="C355" s="86"/>
      <c r="D355" s="148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149"/>
    </row>
    <row r="356" ht="30.0" customHeight="1">
      <c r="A356" s="88"/>
      <c r="B356" s="86"/>
      <c r="C356" s="86"/>
      <c r="D356" s="148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149"/>
    </row>
    <row r="357" ht="30.0" customHeight="1">
      <c r="A357" s="88"/>
      <c r="B357" s="86"/>
      <c r="C357" s="86"/>
      <c r="D357" s="148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149"/>
    </row>
    <row r="358" ht="30.0" customHeight="1">
      <c r="A358" s="88"/>
      <c r="B358" s="86"/>
      <c r="C358" s="86"/>
      <c r="D358" s="148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149"/>
    </row>
    <row r="359" ht="30.0" customHeight="1">
      <c r="A359" s="88"/>
      <c r="B359" s="86"/>
      <c r="C359" s="86"/>
      <c r="D359" s="148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149"/>
    </row>
    <row r="360" ht="30.0" customHeight="1">
      <c r="A360" s="88"/>
      <c r="B360" s="86"/>
      <c r="C360" s="86"/>
      <c r="D360" s="148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149"/>
    </row>
    <row r="361" ht="30.0" customHeight="1">
      <c r="A361" s="88"/>
      <c r="B361" s="86"/>
      <c r="C361" s="86"/>
      <c r="D361" s="148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149"/>
    </row>
    <row r="362" ht="30.0" customHeight="1">
      <c r="A362" s="88"/>
      <c r="B362" s="86"/>
      <c r="C362" s="86"/>
      <c r="D362" s="148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149"/>
    </row>
    <row r="363" ht="30.0" customHeight="1">
      <c r="A363" s="88"/>
      <c r="B363" s="86"/>
      <c r="C363" s="86"/>
      <c r="D363" s="148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149"/>
    </row>
    <row r="364" ht="30.0" customHeight="1">
      <c r="A364" s="88"/>
      <c r="B364" s="86"/>
      <c r="C364" s="86"/>
      <c r="D364" s="148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149"/>
    </row>
    <row r="365" ht="30.0" customHeight="1">
      <c r="A365" s="88"/>
      <c r="B365" s="86"/>
      <c r="C365" s="86"/>
      <c r="D365" s="148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149"/>
    </row>
    <row r="366" ht="30.0" customHeight="1">
      <c r="A366" s="88"/>
      <c r="B366" s="86"/>
      <c r="C366" s="86"/>
      <c r="D366" s="148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149"/>
    </row>
    <row r="367" ht="30.0" customHeight="1">
      <c r="A367" s="88"/>
      <c r="B367" s="86"/>
      <c r="C367" s="86"/>
      <c r="D367" s="148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149"/>
    </row>
    <row r="368" ht="30.0" customHeight="1">
      <c r="A368" s="88"/>
      <c r="B368" s="86"/>
      <c r="C368" s="86"/>
      <c r="D368" s="148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149"/>
    </row>
    <row r="369" ht="30.0" customHeight="1">
      <c r="A369" s="88"/>
      <c r="B369" s="86"/>
      <c r="C369" s="86"/>
      <c r="D369" s="148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149"/>
    </row>
    <row r="370" ht="30.0" customHeight="1">
      <c r="A370" s="88"/>
      <c r="B370" s="86"/>
      <c r="C370" s="86"/>
      <c r="D370" s="148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149"/>
    </row>
    <row r="371" ht="30.0" customHeight="1">
      <c r="A371" s="88"/>
      <c r="B371" s="86"/>
      <c r="C371" s="86"/>
      <c r="D371" s="148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149"/>
    </row>
    <row r="372" ht="30.0" customHeight="1">
      <c r="A372" s="88"/>
      <c r="B372" s="86"/>
      <c r="C372" s="86"/>
      <c r="D372" s="148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149"/>
    </row>
    <row r="373" ht="30.0" customHeight="1">
      <c r="A373" s="88"/>
      <c r="B373" s="86"/>
      <c r="C373" s="86"/>
      <c r="D373" s="148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149"/>
    </row>
    <row r="374" ht="30.0" customHeight="1">
      <c r="A374" s="88"/>
      <c r="B374" s="86"/>
      <c r="C374" s="86"/>
      <c r="D374" s="148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149"/>
    </row>
    <row r="375" ht="30.0" customHeight="1">
      <c r="A375" s="88"/>
      <c r="B375" s="86"/>
      <c r="C375" s="86"/>
      <c r="D375" s="148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149"/>
    </row>
    <row r="376" ht="30.0" customHeight="1">
      <c r="A376" s="88"/>
      <c r="B376" s="86"/>
      <c r="C376" s="86"/>
      <c r="D376" s="148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149"/>
    </row>
    <row r="377" ht="30.0" customHeight="1">
      <c r="A377" s="88"/>
      <c r="B377" s="86"/>
      <c r="C377" s="86"/>
      <c r="D377" s="148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149"/>
    </row>
    <row r="378" ht="30.0" customHeight="1">
      <c r="A378" s="88"/>
      <c r="B378" s="86"/>
      <c r="C378" s="86"/>
      <c r="D378" s="148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149"/>
    </row>
    <row r="379" ht="30.0" customHeight="1">
      <c r="A379" s="88"/>
      <c r="B379" s="86"/>
      <c r="C379" s="86"/>
      <c r="D379" s="148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149"/>
    </row>
    <row r="380" ht="30.0" customHeight="1">
      <c r="A380" s="88"/>
      <c r="B380" s="86"/>
      <c r="C380" s="86"/>
      <c r="D380" s="148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149"/>
    </row>
    <row r="381" ht="30.0" customHeight="1">
      <c r="A381" s="88"/>
      <c r="B381" s="86"/>
      <c r="C381" s="86"/>
      <c r="D381" s="148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149"/>
    </row>
    <row r="382" ht="30.0" customHeight="1">
      <c r="A382" s="88"/>
      <c r="B382" s="86"/>
      <c r="C382" s="86"/>
      <c r="D382" s="148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149"/>
    </row>
    <row r="383" ht="30.0" customHeight="1">
      <c r="A383" s="88"/>
      <c r="B383" s="86"/>
      <c r="C383" s="86"/>
      <c r="D383" s="148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149"/>
    </row>
    <row r="384" ht="30.0" customHeight="1">
      <c r="A384" s="88"/>
      <c r="B384" s="86"/>
      <c r="C384" s="86"/>
      <c r="D384" s="148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149"/>
    </row>
    <row r="385" ht="30.0" customHeight="1">
      <c r="A385" s="88"/>
      <c r="B385" s="86"/>
      <c r="C385" s="86"/>
      <c r="D385" s="148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149"/>
    </row>
    <row r="386" ht="30.0" customHeight="1">
      <c r="A386" s="88"/>
      <c r="B386" s="86"/>
      <c r="C386" s="86"/>
      <c r="D386" s="148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149"/>
    </row>
    <row r="387" ht="30.0" customHeight="1">
      <c r="A387" s="88"/>
      <c r="B387" s="86"/>
      <c r="C387" s="86"/>
      <c r="D387" s="148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149"/>
    </row>
    <row r="388" ht="30.0" customHeight="1">
      <c r="A388" s="88"/>
      <c r="B388" s="86"/>
      <c r="C388" s="86"/>
      <c r="D388" s="148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149"/>
    </row>
    <row r="389" ht="30.0" customHeight="1">
      <c r="A389" s="88"/>
      <c r="B389" s="86"/>
      <c r="C389" s="86"/>
      <c r="D389" s="148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149"/>
    </row>
    <row r="390" ht="30.0" customHeight="1">
      <c r="A390" s="88"/>
      <c r="B390" s="86"/>
      <c r="C390" s="86"/>
      <c r="D390" s="148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149"/>
    </row>
    <row r="391" ht="30.0" customHeight="1">
      <c r="A391" s="88"/>
      <c r="B391" s="86"/>
      <c r="C391" s="86"/>
      <c r="D391" s="148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149"/>
    </row>
    <row r="392" ht="30.0" customHeight="1">
      <c r="A392" s="88"/>
      <c r="B392" s="86"/>
      <c r="C392" s="86"/>
      <c r="D392" s="148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149"/>
    </row>
    <row r="393" ht="30.0" customHeight="1">
      <c r="A393" s="88"/>
      <c r="B393" s="86"/>
      <c r="C393" s="86"/>
      <c r="D393" s="148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149"/>
    </row>
    <row r="394" ht="30.0" customHeight="1">
      <c r="A394" s="88"/>
      <c r="B394" s="86"/>
      <c r="C394" s="86"/>
      <c r="D394" s="148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149"/>
    </row>
    <row r="395" ht="30.0" customHeight="1">
      <c r="A395" s="88"/>
      <c r="B395" s="86"/>
      <c r="C395" s="86"/>
      <c r="D395" s="148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149"/>
    </row>
    <row r="396" ht="30.0" customHeight="1">
      <c r="A396" s="88"/>
      <c r="B396" s="86"/>
      <c r="C396" s="86"/>
      <c r="D396" s="148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149"/>
    </row>
    <row r="397" ht="30.0" customHeight="1">
      <c r="A397" s="88"/>
      <c r="B397" s="86"/>
      <c r="C397" s="86"/>
      <c r="D397" s="148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149"/>
    </row>
    <row r="398" ht="30.0" customHeight="1">
      <c r="A398" s="88"/>
      <c r="B398" s="86"/>
      <c r="C398" s="86"/>
      <c r="D398" s="148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149"/>
    </row>
    <row r="399" ht="30.0" customHeight="1">
      <c r="A399" s="88"/>
      <c r="B399" s="86"/>
      <c r="C399" s="86"/>
      <c r="D399" s="148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149"/>
    </row>
    <row r="400" ht="30.0" customHeight="1">
      <c r="A400" s="88"/>
      <c r="B400" s="86"/>
      <c r="C400" s="86"/>
      <c r="D400" s="148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149"/>
    </row>
    <row r="401" ht="30.0" customHeight="1">
      <c r="A401" s="88"/>
      <c r="B401" s="86"/>
      <c r="C401" s="86"/>
      <c r="D401" s="148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149"/>
    </row>
    <row r="402" ht="30.0" customHeight="1">
      <c r="A402" s="88"/>
      <c r="B402" s="86"/>
      <c r="C402" s="86"/>
      <c r="D402" s="148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149"/>
    </row>
    <row r="403" ht="30.0" customHeight="1">
      <c r="A403" s="88"/>
      <c r="B403" s="86"/>
      <c r="C403" s="86"/>
      <c r="D403" s="148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149"/>
    </row>
    <row r="404" ht="30.0" customHeight="1">
      <c r="A404" s="88"/>
      <c r="B404" s="86"/>
      <c r="C404" s="86"/>
      <c r="D404" s="148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149"/>
    </row>
    <row r="405" ht="30.0" customHeight="1">
      <c r="A405" s="88"/>
      <c r="B405" s="86"/>
      <c r="C405" s="86"/>
      <c r="D405" s="148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149"/>
    </row>
    <row r="406" ht="30.0" customHeight="1">
      <c r="A406" s="88"/>
      <c r="B406" s="86"/>
      <c r="C406" s="86"/>
      <c r="D406" s="148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149"/>
    </row>
    <row r="407" ht="30.0" customHeight="1">
      <c r="A407" s="88"/>
      <c r="B407" s="86"/>
      <c r="C407" s="86"/>
      <c r="D407" s="148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149"/>
    </row>
    <row r="408" ht="30.0" customHeight="1">
      <c r="A408" s="88"/>
      <c r="B408" s="86"/>
      <c r="C408" s="86"/>
      <c r="D408" s="148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149"/>
    </row>
    <row r="409" ht="30.0" customHeight="1">
      <c r="A409" s="88"/>
      <c r="B409" s="86"/>
      <c r="C409" s="86"/>
      <c r="D409" s="148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149"/>
    </row>
    <row r="410" ht="30.0" customHeight="1">
      <c r="A410" s="88"/>
      <c r="B410" s="86"/>
      <c r="C410" s="86"/>
      <c r="D410" s="148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149"/>
    </row>
    <row r="411" ht="30.0" customHeight="1">
      <c r="A411" s="88"/>
      <c r="B411" s="86"/>
      <c r="C411" s="86"/>
      <c r="D411" s="148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149"/>
    </row>
    <row r="412" ht="30.0" customHeight="1">
      <c r="A412" s="88"/>
      <c r="B412" s="86"/>
      <c r="C412" s="86"/>
      <c r="D412" s="148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149"/>
    </row>
    <row r="413" ht="30.0" customHeight="1">
      <c r="A413" s="88"/>
      <c r="B413" s="86"/>
      <c r="C413" s="86"/>
      <c r="D413" s="148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149"/>
    </row>
    <row r="414" ht="30.0" customHeight="1">
      <c r="A414" s="88"/>
      <c r="B414" s="86"/>
      <c r="C414" s="86"/>
      <c r="D414" s="148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149"/>
    </row>
    <row r="415" ht="30.0" customHeight="1">
      <c r="A415" s="88"/>
      <c r="B415" s="86"/>
      <c r="C415" s="86"/>
      <c r="D415" s="148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149"/>
    </row>
    <row r="416" ht="30.0" customHeight="1">
      <c r="A416" s="88"/>
      <c r="B416" s="86"/>
      <c r="C416" s="86"/>
      <c r="D416" s="148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149"/>
    </row>
    <row r="417" ht="30.0" customHeight="1">
      <c r="A417" s="88"/>
      <c r="B417" s="86"/>
      <c r="C417" s="86"/>
      <c r="D417" s="148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149"/>
    </row>
    <row r="418" ht="30.0" customHeight="1">
      <c r="A418" s="88"/>
      <c r="B418" s="86"/>
      <c r="C418" s="86"/>
      <c r="D418" s="148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149"/>
    </row>
    <row r="419" ht="30.0" customHeight="1">
      <c r="A419" s="88"/>
      <c r="B419" s="86"/>
      <c r="C419" s="86"/>
      <c r="D419" s="148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149"/>
    </row>
    <row r="420" ht="30.0" customHeight="1">
      <c r="A420" s="88"/>
      <c r="B420" s="86"/>
      <c r="C420" s="86"/>
      <c r="D420" s="148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149"/>
    </row>
    <row r="421" ht="30.0" customHeight="1">
      <c r="A421" s="88"/>
      <c r="B421" s="86"/>
      <c r="C421" s="86"/>
      <c r="D421" s="148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149"/>
    </row>
    <row r="422" ht="30.0" customHeight="1">
      <c r="A422" s="88"/>
      <c r="B422" s="86"/>
      <c r="C422" s="86"/>
      <c r="D422" s="148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149"/>
    </row>
    <row r="423" ht="30.0" customHeight="1">
      <c r="A423" s="88"/>
      <c r="B423" s="86"/>
      <c r="C423" s="86"/>
      <c r="D423" s="148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149"/>
    </row>
    <row r="424" ht="30.0" customHeight="1">
      <c r="A424" s="88"/>
      <c r="B424" s="86"/>
      <c r="C424" s="86"/>
      <c r="D424" s="148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149"/>
    </row>
    <row r="425" ht="30.0" customHeight="1">
      <c r="A425" s="88"/>
      <c r="B425" s="86"/>
      <c r="C425" s="86"/>
      <c r="D425" s="148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149"/>
    </row>
    <row r="426" ht="30.0" customHeight="1">
      <c r="A426" s="88"/>
      <c r="B426" s="86"/>
      <c r="C426" s="86"/>
      <c r="D426" s="148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149"/>
    </row>
    <row r="427" ht="30.0" customHeight="1">
      <c r="A427" s="88"/>
      <c r="B427" s="86"/>
      <c r="C427" s="86"/>
      <c r="D427" s="148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149"/>
    </row>
    <row r="428" ht="30.0" customHeight="1">
      <c r="A428" s="88"/>
      <c r="B428" s="86"/>
      <c r="C428" s="86"/>
      <c r="D428" s="148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149"/>
    </row>
    <row r="429" ht="30.0" customHeight="1">
      <c r="A429" s="88"/>
      <c r="B429" s="86"/>
      <c r="C429" s="86"/>
      <c r="D429" s="148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149"/>
    </row>
    <row r="430" ht="30.0" customHeight="1">
      <c r="A430" s="88"/>
      <c r="B430" s="86"/>
      <c r="C430" s="86"/>
      <c r="D430" s="148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149"/>
    </row>
    <row r="431" ht="30.0" customHeight="1">
      <c r="A431" s="88"/>
      <c r="B431" s="86"/>
      <c r="C431" s="86"/>
      <c r="D431" s="148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149"/>
    </row>
    <row r="432" ht="30.0" customHeight="1">
      <c r="A432" s="88"/>
      <c r="B432" s="86"/>
      <c r="C432" s="86"/>
      <c r="D432" s="148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149"/>
    </row>
    <row r="433" ht="30.0" customHeight="1">
      <c r="A433" s="88"/>
      <c r="B433" s="86"/>
      <c r="C433" s="86"/>
      <c r="D433" s="148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149"/>
    </row>
    <row r="434" ht="30.0" customHeight="1">
      <c r="A434" s="88"/>
      <c r="B434" s="86"/>
      <c r="C434" s="86"/>
      <c r="D434" s="148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149"/>
    </row>
    <row r="435" ht="30.0" customHeight="1">
      <c r="A435" s="88"/>
      <c r="B435" s="86"/>
      <c r="C435" s="86"/>
      <c r="D435" s="148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149"/>
    </row>
    <row r="436" ht="30.0" customHeight="1">
      <c r="A436" s="88"/>
      <c r="B436" s="86"/>
      <c r="C436" s="86"/>
      <c r="D436" s="148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149"/>
    </row>
    <row r="437" ht="30.0" customHeight="1">
      <c r="A437" s="88"/>
      <c r="B437" s="86"/>
      <c r="C437" s="86"/>
      <c r="D437" s="148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149"/>
    </row>
    <row r="438" ht="30.0" customHeight="1">
      <c r="A438" s="88"/>
      <c r="B438" s="86"/>
      <c r="C438" s="86"/>
      <c r="D438" s="148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149"/>
    </row>
    <row r="439" ht="30.0" customHeight="1">
      <c r="A439" s="88"/>
      <c r="B439" s="86"/>
      <c r="C439" s="86"/>
      <c r="D439" s="148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149"/>
    </row>
    <row r="440" ht="30.0" customHeight="1">
      <c r="A440" s="88"/>
      <c r="B440" s="86"/>
      <c r="C440" s="86"/>
      <c r="D440" s="148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149"/>
    </row>
    <row r="441" ht="30.0" customHeight="1">
      <c r="A441" s="88"/>
      <c r="B441" s="86"/>
      <c r="C441" s="86"/>
      <c r="D441" s="148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149"/>
    </row>
    <row r="442" ht="30.0" customHeight="1">
      <c r="A442" s="88"/>
      <c r="B442" s="86"/>
      <c r="C442" s="86"/>
      <c r="D442" s="148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149"/>
    </row>
    <row r="443" ht="30.0" customHeight="1">
      <c r="A443" s="88"/>
      <c r="B443" s="86"/>
      <c r="C443" s="86"/>
      <c r="D443" s="148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149"/>
    </row>
    <row r="444" ht="30.0" customHeight="1">
      <c r="A444" s="88"/>
      <c r="B444" s="86"/>
      <c r="C444" s="86"/>
      <c r="D444" s="148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149"/>
    </row>
    <row r="445" ht="30.0" customHeight="1">
      <c r="A445" s="88"/>
      <c r="B445" s="86"/>
      <c r="C445" s="86"/>
      <c r="D445" s="148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149"/>
    </row>
    <row r="446" ht="30.0" customHeight="1">
      <c r="A446" s="88"/>
      <c r="B446" s="86"/>
      <c r="C446" s="86"/>
      <c r="D446" s="148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149"/>
    </row>
    <row r="447" ht="30.0" customHeight="1">
      <c r="A447" s="88"/>
      <c r="B447" s="86"/>
      <c r="C447" s="86"/>
      <c r="D447" s="148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149"/>
    </row>
    <row r="448" ht="30.0" customHeight="1">
      <c r="A448" s="88"/>
      <c r="B448" s="86"/>
      <c r="C448" s="86"/>
      <c r="D448" s="148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149"/>
    </row>
    <row r="449" ht="30.0" customHeight="1">
      <c r="A449" s="88"/>
      <c r="B449" s="86"/>
      <c r="C449" s="86"/>
      <c r="D449" s="148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149"/>
    </row>
    <row r="450" ht="30.0" customHeight="1">
      <c r="A450" s="88"/>
      <c r="B450" s="86"/>
      <c r="C450" s="86"/>
      <c r="D450" s="148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149"/>
    </row>
    <row r="451" ht="30.0" customHeight="1">
      <c r="A451" s="88"/>
      <c r="B451" s="86"/>
      <c r="C451" s="86"/>
      <c r="D451" s="148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149"/>
    </row>
    <row r="452" ht="30.0" customHeight="1">
      <c r="A452" s="88"/>
      <c r="B452" s="86"/>
      <c r="C452" s="86"/>
      <c r="D452" s="148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149"/>
    </row>
    <row r="453" ht="30.0" customHeight="1">
      <c r="A453" s="88"/>
      <c r="B453" s="86"/>
      <c r="C453" s="86"/>
      <c r="D453" s="148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149"/>
    </row>
    <row r="454" ht="30.0" customHeight="1">
      <c r="A454" s="88"/>
      <c r="B454" s="86"/>
      <c r="C454" s="86"/>
      <c r="D454" s="148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149"/>
    </row>
    <row r="455" ht="30.0" customHeight="1">
      <c r="A455" s="88"/>
      <c r="B455" s="86"/>
      <c r="C455" s="86"/>
      <c r="D455" s="148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149"/>
    </row>
    <row r="456" ht="30.0" customHeight="1">
      <c r="A456" s="88"/>
      <c r="B456" s="86"/>
      <c r="C456" s="86"/>
      <c r="D456" s="148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149"/>
    </row>
    <row r="457" ht="30.0" customHeight="1">
      <c r="A457" s="88"/>
      <c r="B457" s="86"/>
      <c r="C457" s="86"/>
      <c r="D457" s="148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  <c r="AE457" s="149"/>
    </row>
    <row r="458" ht="30.0" customHeight="1">
      <c r="A458" s="88"/>
      <c r="B458" s="86"/>
      <c r="C458" s="86"/>
      <c r="D458" s="148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149"/>
    </row>
    <row r="459" ht="30.0" customHeight="1">
      <c r="A459" s="88"/>
      <c r="B459" s="86"/>
      <c r="C459" s="86"/>
      <c r="D459" s="148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149"/>
    </row>
    <row r="460" ht="30.0" customHeight="1">
      <c r="A460" s="88"/>
      <c r="B460" s="86"/>
      <c r="C460" s="86"/>
      <c r="D460" s="148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149"/>
    </row>
    <row r="461" ht="30.0" customHeight="1">
      <c r="A461" s="88"/>
      <c r="B461" s="86"/>
      <c r="C461" s="86"/>
      <c r="D461" s="148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149"/>
    </row>
    <row r="462" ht="30.0" customHeight="1">
      <c r="A462" s="88"/>
      <c r="B462" s="86"/>
      <c r="C462" s="86"/>
      <c r="D462" s="148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149"/>
    </row>
    <row r="463" ht="30.0" customHeight="1">
      <c r="A463" s="88"/>
      <c r="B463" s="86"/>
      <c r="C463" s="86"/>
      <c r="D463" s="148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149"/>
    </row>
    <row r="464" ht="30.0" customHeight="1">
      <c r="A464" s="88"/>
      <c r="B464" s="86"/>
      <c r="C464" s="86"/>
      <c r="D464" s="148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149"/>
    </row>
    <row r="465" ht="30.0" customHeight="1">
      <c r="A465" s="88"/>
      <c r="B465" s="86"/>
      <c r="C465" s="86"/>
      <c r="D465" s="148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149"/>
    </row>
    <row r="466" ht="30.0" customHeight="1">
      <c r="A466" s="88"/>
      <c r="B466" s="86"/>
      <c r="C466" s="86"/>
      <c r="D466" s="148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149"/>
    </row>
    <row r="467" ht="30.0" customHeight="1">
      <c r="A467" s="88"/>
      <c r="B467" s="86"/>
      <c r="C467" s="86"/>
      <c r="D467" s="148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149"/>
    </row>
    <row r="468" ht="30.0" customHeight="1">
      <c r="A468" s="88"/>
      <c r="B468" s="86"/>
      <c r="C468" s="86"/>
      <c r="D468" s="148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149"/>
    </row>
    <row r="469" ht="30.0" customHeight="1">
      <c r="A469" s="88"/>
      <c r="B469" s="86"/>
      <c r="C469" s="86"/>
      <c r="D469" s="148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149"/>
    </row>
    <row r="470" ht="30.0" customHeight="1">
      <c r="A470" s="88"/>
      <c r="B470" s="86"/>
      <c r="C470" s="86"/>
      <c r="D470" s="148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149"/>
    </row>
    <row r="471" ht="30.0" customHeight="1">
      <c r="A471" s="88"/>
      <c r="B471" s="86"/>
      <c r="C471" s="86"/>
      <c r="D471" s="148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149"/>
    </row>
    <row r="472" ht="30.0" customHeight="1">
      <c r="A472" s="88"/>
      <c r="B472" s="86"/>
      <c r="C472" s="86"/>
      <c r="D472" s="148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149"/>
    </row>
    <row r="473" ht="30.0" customHeight="1">
      <c r="A473" s="88"/>
      <c r="B473" s="86"/>
      <c r="C473" s="86"/>
      <c r="D473" s="148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149"/>
    </row>
    <row r="474" ht="30.0" customHeight="1">
      <c r="A474" s="88"/>
      <c r="B474" s="86"/>
      <c r="C474" s="86"/>
      <c r="D474" s="148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149"/>
    </row>
    <row r="475" ht="30.0" customHeight="1">
      <c r="A475" s="88"/>
      <c r="B475" s="86"/>
      <c r="C475" s="86"/>
      <c r="D475" s="148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149"/>
    </row>
    <row r="476" ht="30.0" customHeight="1">
      <c r="A476" s="88"/>
      <c r="B476" s="86"/>
      <c r="C476" s="86"/>
      <c r="D476" s="148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149"/>
    </row>
    <row r="477" ht="30.0" customHeight="1">
      <c r="A477" s="88"/>
      <c r="B477" s="86"/>
      <c r="C477" s="86"/>
      <c r="D477" s="148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149"/>
    </row>
    <row r="478" ht="30.0" customHeight="1">
      <c r="A478" s="88"/>
      <c r="B478" s="86"/>
      <c r="C478" s="86"/>
      <c r="D478" s="148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149"/>
    </row>
    <row r="479" ht="30.0" customHeight="1">
      <c r="A479" s="88"/>
      <c r="B479" s="86"/>
      <c r="C479" s="86"/>
      <c r="D479" s="148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149"/>
    </row>
    <row r="480" ht="30.0" customHeight="1">
      <c r="A480" s="88"/>
      <c r="B480" s="86"/>
      <c r="C480" s="86"/>
      <c r="D480" s="148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149"/>
    </row>
    <row r="481" ht="30.0" customHeight="1">
      <c r="A481" s="88"/>
      <c r="B481" s="86"/>
      <c r="C481" s="86"/>
      <c r="D481" s="148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149"/>
    </row>
    <row r="482" ht="30.0" customHeight="1">
      <c r="A482" s="88"/>
      <c r="B482" s="86"/>
      <c r="C482" s="86"/>
      <c r="D482" s="148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149"/>
    </row>
    <row r="483" ht="30.0" customHeight="1">
      <c r="A483" s="88"/>
      <c r="B483" s="86"/>
      <c r="C483" s="86"/>
      <c r="D483" s="148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149"/>
    </row>
    <row r="484" ht="30.0" customHeight="1">
      <c r="A484" s="88"/>
      <c r="B484" s="86"/>
      <c r="C484" s="86"/>
      <c r="D484" s="148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149"/>
    </row>
    <row r="485" ht="30.0" customHeight="1">
      <c r="A485" s="88"/>
      <c r="B485" s="86"/>
      <c r="C485" s="86"/>
      <c r="D485" s="148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149"/>
    </row>
    <row r="486" ht="30.0" customHeight="1">
      <c r="A486" s="88"/>
      <c r="B486" s="86"/>
      <c r="C486" s="86"/>
      <c r="D486" s="148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149"/>
    </row>
    <row r="487" ht="30.0" customHeight="1">
      <c r="A487" s="88"/>
      <c r="B487" s="86"/>
      <c r="C487" s="86"/>
      <c r="D487" s="148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149"/>
    </row>
    <row r="488" ht="30.0" customHeight="1">
      <c r="A488" s="88"/>
      <c r="B488" s="86"/>
      <c r="C488" s="86"/>
      <c r="D488" s="148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149"/>
    </row>
    <row r="489" ht="30.0" customHeight="1">
      <c r="A489" s="88"/>
      <c r="B489" s="86"/>
      <c r="C489" s="86"/>
      <c r="D489" s="148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149"/>
    </row>
    <row r="490" ht="30.0" customHeight="1">
      <c r="A490" s="88"/>
      <c r="B490" s="86"/>
      <c r="C490" s="86"/>
      <c r="D490" s="148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149"/>
    </row>
    <row r="491" ht="30.0" customHeight="1">
      <c r="A491" s="88"/>
      <c r="B491" s="86"/>
      <c r="C491" s="86"/>
      <c r="D491" s="148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149"/>
    </row>
    <row r="492" ht="30.0" customHeight="1">
      <c r="A492" s="88"/>
      <c r="B492" s="86"/>
      <c r="C492" s="86"/>
      <c r="D492" s="148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149"/>
    </row>
    <row r="493" ht="30.0" customHeight="1">
      <c r="A493" s="88"/>
      <c r="B493" s="86"/>
      <c r="C493" s="86"/>
      <c r="D493" s="148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149"/>
    </row>
    <row r="494" ht="30.0" customHeight="1">
      <c r="A494" s="88"/>
      <c r="B494" s="86"/>
      <c r="C494" s="86"/>
      <c r="D494" s="148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149"/>
    </row>
    <row r="495" ht="30.0" customHeight="1">
      <c r="A495" s="88"/>
      <c r="B495" s="86"/>
      <c r="C495" s="86"/>
      <c r="D495" s="148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149"/>
    </row>
    <row r="496" ht="30.0" customHeight="1">
      <c r="A496" s="88"/>
      <c r="B496" s="86"/>
      <c r="C496" s="86"/>
      <c r="D496" s="148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149"/>
    </row>
    <row r="497" ht="30.0" customHeight="1">
      <c r="A497" s="88"/>
      <c r="B497" s="86"/>
      <c r="C497" s="86"/>
      <c r="D497" s="148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149"/>
    </row>
    <row r="498" ht="30.0" customHeight="1">
      <c r="A498" s="88"/>
      <c r="B498" s="86"/>
      <c r="C498" s="86"/>
      <c r="D498" s="148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149"/>
    </row>
    <row r="499" ht="30.0" customHeight="1">
      <c r="A499" s="88"/>
      <c r="B499" s="86"/>
      <c r="C499" s="86"/>
      <c r="D499" s="148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149"/>
    </row>
    <row r="500" ht="30.0" customHeight="1">
      <c r="A500" s="88"/>
      <c r="B500" s="86"/>
      <c r="C500" s="86"/>
      <c r="D500" s="148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149"/>
    </row>
    <row r="501" ht="30.0" customHeight="1">
      <c r="A501" s="88"/>
      <c r="B501" s="86"/>
      <c r="C501" s="86"/>
      <c r="D501" s="148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149"/>
    </row>
    <row r="502" ht="30.0" customHeight="1">
      <c r="A502" s="88"/>
      <c r="D502" s="89"/>
    </row>
    <row r="503" ht="30.0" customHeight="1">
      <c r="A503" s="88"/>
      <c r="D503" s="89"/>
    </row>
    <row r="504" ht="30.0" customHeight="1">
      <c r="A504" s="88"/>
      <c r="D504" s="89"/>
    </row>
    <row r="505" ht="30.0" customHeight="1">
      <c r="A505" s="88"/>
      <c r="D505" s="89"/>
    </row>
    <row r="506" ht="30.0" customHeight="1">
      <c r="A506" s="88"/>
      <c r="D506" s="89"/>
    </row>
    <row r="507" ht="30.0" customHeight="1">
      <c r="A507" s="88"/>
      <c r="D507" s="89"/>
    </row>
    <row r="508" ht="30.0" customHeight="1">
      <c r="A508" s="88"/>
      <c r="D508" s="89"/>
    </row>
    <row r="509" ht="30.0" customHeight="1">
      <c r="A509" s="88"/>
      <c r="D509" s="89"/>
    </row>
    <row r="510" ht="30.0" customHeight="1">
      <c r="A510" s="88"/>
      <c r="D510" s="89"/>
    </row>
    <row r="511" ht="30.0" customHeight="1">
      <c r="A511" s="88"/>
      <c r="D511" s="89"/>
    </row>
    <row r="512" ht="30.0" customHeight="1">
      <c r="A512" s="88"/>
      <c r="D512" s="89"/>
    </row>
    <row r="513" ht="30.0" customHeight="1">
      <c r="A513" s="88"/>
      <c r="D513" s="89"/>
    </row>
    <row r="514" ht="30.0" customHeight="1">
      <c r="A514" s="88"/>
      <c r="D514" s="89"/>
    </row>
    <row r="515" ht="30.0" customHeight="1">
      <c r="A515" s="88"/>
      <c r="D515" s="89"/>
    </row>
    <row r="516" ht="30.0" customHeight="1">
      <c r="A516" s="88"/>
      <c r="D516" s="89"/>
    </row>
    <row r="517" ht="30.0" customHeight="1">
      <c r="A517" s="88"/>
      <c r="D517" s="89"/>
    </row>
    <row r="518" ht="30.0" customHeight="1">
      <c r="A518" s="88"/>
      <c r="D518" s="89"/>
    </row>
    <row r="519" ht="30.0" customHeight="1">
      <c r="A519" s="88"/>
      <c r="D519" s="89"/>
    </row>
    <row r="520" ht="30.0" customHeight="1">
      <c r="A520" s="88"/>
      <c r="D520" s="89"/>
    </row>
    <row r="521" ht="30.0" customHeight="1">
      <c r="A521" s="88"/>
      <c r="D521" s="89"/>
    </row>
    <row r="522" ht="30.0" customHeight="1">
      <c r="A522" s="88"/>
      <c r="D522" s="89"/>
    </row>
    <row r="523" ht="30.0" customHeight="1">
      <c r="A523" s="88"/>
      <c r="D523" s="89"/>
    </row>
    <row r="524" ht="30.0" customHeight="1">
      <c r="A524" s="88"/>
      <c r="D524" s="89"/>
    </row>
    <row r="525" ht="30.0" customHeight="1">
      <c r="A525" s="88"/>
      <c r="D525" s="89"/>
    </row>
    <row r="526" ht="30.0" customHeight="1">
      <c r="A526" s="88"/>
      <c r="D526" s="89"/>
    </row>
    <row r="527" ht="30.0" customHeight="1">
      <c r="A527" s="88"/>
      <c r="D527" s="89"/>
    </row>
    <row r="528" ht="30.0" customHeight="1">
      <c r="A528" s="88"/>
      <c r="D528" s="89"/>
    </row>
    <row r="529" ht="30.0" customHeight="1">
      <c r="A529" s="88"/>
      <c r="D529" s="89"/>
    </row>
    <row r="530" ht="30.0" customHeight="1">
      <c r="A530" s="88"/>
      <c r="D530" s="89"/>
    </row>
    <row r="531" ht="30.0" customHeight="1">
      <c r="A531" s="88"/>
      <c r="D531" s="89"/>
    </row>
    <row r="532" ht="30.0" customHeight="1">
      <c r="A532" s="88"/>
      <c r="D532" s="89"/>
    </row>
    <row r="533" ht="30.0" customHeight="1">
      <c r="A533" s="88"/>
      <c r="D533" s="89"/>
    </row>
    <row r="534" ht="30.0" customHeight="1">
      <c r="A534" s="88"/>
      <c r="D534" s="89"/>
    </row>
    <row r="535" ht="30.0" customHeight="1">
      <c r="A535" s="88"/>
      <c r="D535" s="89"/>
    </row>
    <row r="536" ht="30.0" customHeight="1">
      <c r="A536" s="88"/>
      <c r="D536" s="89"/>
    </row>
    <row r="537" ht="30.0" customHeight="1">
      <c r="A537" s="88"/>
      <c r="D537" s="89"/>
    </row>
    <row r="538" ht="30.0" customHeight="1">
      <c r="A538" s="88"/>
      <c r="D538" s="89"/>
    </row>
    <row r="539" ht="30.0" customHeight="1">
      <c r="A539" s="88"/>
      <c r="D539" s="89"/>
    </row>
    <row r="540" ht="30.0" customHeight="1">
      <c r="A540" s="88"/>
      <c r="D540" s="89"/>
    </row>
    <row r="541" ht="30.0" customHeight="1">
      <c r="A541" s="88"/>
      <c r="D541" s="89"/>
    </row>
    <row r="542" ht="30.0" customHeight="1">
      <c r="A542" s="88"/>
      <c r="D542" s="89"/>
    </row>
    <row r="543" ht="30.0" customHeight="1">
      <c r="A543" s="88"/>
      <c r="D543" s="89"/>
    </row>
    <row r="544" ht="30.0" customHeight="1">
      <c r="A544" s="88"/>
      <c r="D544" s="89"/>
    </row>
    <row r="545" ht="30.0" customHeight="1">
      <c r="A545" s="88"/>
      <c r="D545" s="89"/>
    </row>
    <row r="546" ht="30.0" customHeight="1">
      <c r="A546" s="88"/>
      <c r="D546" s="89"/>
    </row>
    <row r="547" ht="30.0" customHeight="1">
      <c r="A547" s="88"/>
      <c r="D547" s="89"/>
    </row>
    <row r="548" ht="30.0" customHeight="1">
      <c r="A548" s="88"/>
      <c r="D548" s="89"/>
    </row>
    <row r="549" ht="30.0" customHeight="1">
      <c r="A549" s="88"/>
      <c r="D549" s="89"/>
    </row>
    <row r="550" ht="30.0" customHeight="1">
      <c r="A550" s="88"/>
      <c r="D550" s="89"/>
    </row>
    <row r="551" ht="30.0" customHeight="1">
      <c r="A551" s="88"/>
      <c r="D551" s="89"/>
    </row>
    <row r="552" ht="30.0" customHeight="1">
      <c r="A552" s="88"/>
      <c r="D552" s="89"/>
    </row>
    <row r="553" ht="30.0" customHeight="1">
      <c r="A553" s="88"/>
      <c r="D553" s="89"/>
    </row>
    <row r="554" ht="30.0" customHeight="1">
      <c r="A554" s="88"/>
      <c r="D554" s="89"/>
    </row>
    <row r="555" ht="30.0" customHeight="1">
      <c r="A555" s="88"/>
      <c r="D555" s="89"/>
    </row>
    <row r="556" ht="30.0" customHeight="1">
      <c r="A556" s="88"/>
      <c r="D556" s="89"/>
    </row>
    <row r="557" ht="30.0" customHeight="1">
      <c r="A557" s="88"/>
      <c r="D557" s="89"/>
    </row>
    <row r="558" ht="30.0" customHeight="1">
      <c r="A558" s="88"/>
      <c r="D558" s="89"/>
    </row>
    <row r="559" ht="30.0" customHeight="1">
      <c r="A559" s="88"/>
      <c r="D559" s="89"/>
    </row>
    <row r="560" ht="30.0" customHeight="1">
      <c r="A560" s="88"/>
      <c r="D560" s="89"/>
    </row>
    <row r="561" ht="30.0" customHeight="1">
      <c r="A561" s="88"/>
      <c r="D561" s="89"/>
    </row>
    <row r="562" ht="30.0" customHeight="1">
      <c r="A562" s="88"/>
      <c r="D562" s="89"/>
    </row>
    <row r="563" ht="30.0" customHeight="1">
      <c r="A563" s="88"/>
      <c r="D563" s="89"/>
    </row>
    <row r="564" ht="30.0" customHeight="1">
      <c r="A564" s="88"/>
      <c r="D564" s="89"/>
    </row>
    <row r="565" ht="30.0" customHeight="1">
      <c r="A565" s="88"/>
      <c r="D565" s="89"/>
    </row>
    <row r="566" ht="30.0" customHeight="1">
      <c r="A566" s="88"/>
      <c r="D566" s="89"/>
    </row>
    <row r="567" ht="30.0" customHeight="1">
      <c r="A567" s="88"/>
      <c r="D567" s="89"/>
    </row>
    <row r="568" ht="30.0" customHeight="1">
      <c r="A568" s="88"/>
      <c r="D568" s="89"/>
    </row>
    <row r="569" ht="30.0" customHeight="1">
      <c r="A569" s="88"/>
      <c r="D569" s="89"/>
    </row>
    <row r="570" ht="30.0" customHeight="1">
      <c r="A570" s="88"/>
      <c r="D570" s="89"/>
    </row>
    <row r="571" ht="30.0" customHeight="1">
      <c r="A571" s="88"/>
      <c r="D571" s="89"/>
    </row>
    <row r="572" ht="30.0" customHeight="1">
      <c r="A572" s="88"/>
      <c r="D572" s="89"/>
    </row>
    <row r="573" ht="30.0" customHeight="1">
      <c r="A573" s="88"/>
      <c r="D573" s="89"/>
    </row>
    <row r="574" ht="30.0" customHeight="1">
      <c r="A574" s="88"/>
      <c r="D574" s="89"/>
    </row>
    <row r="575" ht="30.0" customHeight="1">
      <c r="A575" s="88"/>
      <c r="D575" s="89"/>
    </row>
    <row r="576" ht="30.0" customHeight="1">
      <c r="A576" s="88"/>
      <c r="D576" s="89"/>
    </row>
    <row r="577" ht="30.0" customHeight="1">
      <c r="A577" s="88"/>
      <c r="D577" s="89"/>
    </row>
    <row r="578" ht="30.0" customHeight="1">
      <c r="A578" s="88"/>
      <c r="D578" s="89"/>
    </row>
    <row r="579" ht="30.0" customHeight="1">
      <c r="A579" s="88"/>
      <c r="D579" s="89"/>
    </row>
    <row r="580" ht="30.0" customHeight="1">
      <c r="A580" s="88"/>
      <c r="D580" s="89"/>
    </row>
    <row r="581" ht="30.0" customHeight="1">
      <c r="A581" s="88"/>
      <c r="D581" s="89"/>
    </row>
    <row r="582" ht="30.0" customHeight="1">
      <c r="A582" s="88"/>
      <c r="D582" s="89"/>
    </row>
    <row r="583" ht="30.0" customHeight="1">
      <c r="A583" s="88"/>
      <c r="D583" s="89"/>
    </row>
    <row r="584" ht="30.0" customHeight="1">
      <c r="A584" s="88"/>
      <c r="D584" s="89"/>
    </row>
    <row r="585" ht="30.0" customHeight="1">
      <c r="A585" s="88"/>
      <c r="D585" s="89"/>
    </row>
    <row r="586" ht="30.0" customHeight="1">
      <c r="A586" s="88"/>
      <c r="D586" s="89"/>
    </row>
    <row r="587" ht="30.0" customHeight="1">
      <c r="A587" s="88"/>
      <c r="D587" s="89"/>
    </row>
    <row r="588" ht="30.0" customHeight="1">
      <c r="A588" s="88"/>
      <c r="D588" s="89"/>
    </row>
    <row r="589" ht="30.0" customHeight="1">
      <c r="A589" s="88"/>
      <c r="D589" s="89"/>
    </row>
    <row r="590" ht="30.0" customHeight="1">
      <c r="A590" s="88"/>
      <c r="D590" s="89"/>
    </row>
    <row r="591" ht="30.0" customHeight="1">
      <c r="A591" s="88"/>
      <c r="D591" s="89"/>
    </row>
    <row r="592" ht="30.0" customHeight="1">
      <c r="A592" s="88"/>
      <c r="D592" s="89"/>
    </row>
    <row r="593" ht="30.0" customHeight="1">
      <c r="A593" s="88"/>
      <c r="D593" s="89"/>
    </row>
    <row r="594" ht="30.0" customHeight="1">
      <c r="A594" s="88"/>
      <c r="D594" s="89"/>
    </row>
    <row r="595" ht="30.0" customHeight="1">
      <c r="A595" s="88"/>
      <c r="D595" s="89"/>
    </row>
    <row r="596" ht="30.0" customHeight="1">
      <c r="A596" s="88"/>
      <c r="D596" s="89"/>
    </row>
    <row r="597" ht="30.0" customHeight="1">
      <c r="A597" s="88"/>
      <c r="D597" s="89"/>
    </row>
    <row r="598" ht="30.0" customHeight="1">
      <c r="A598" s="88"/>
      <c r="D598" s="89"/>
    </row>
    <row r="599" ht="30.0" customHeight="1">
      <c r="A599" s="88"/>
      <c r="D599" s="89"/>
    </row>
    <row r="600" ht="30.0" customHeight="1">
      <c r="A600" s="88"/>
      <c r="D600" s="89"/>
    </row>
    <row r="601" ht="30.0" customHeight="1">
      <c r="A601" s="88"/>
      <c r="D601" s="89"/>
    </row>
    <row r="602" ht="30.0" customHeight="1">
      <c r="A602" s="88"/>
      <c r="D602" s="89"/>
    </row>
    <row r="603" ht="30.0" customHeight="1">
      <c r="A603" s="88"/>
      <c r="D603" s="89"/>
    </row>
    <row r="604" ht="30.0" customHeight="1">
      <c r="A604" s="88"/>
      <c r="D604" s="89"/>
    </row>
    <row r="605" ht="30.0" customHeight="1">
      <c r="A605" s="88"/>
      <c r="D605" s="89"/>
    </row>
    <row r="606" ht="30.0" customHeight="1">
      <c r="A606" s="88"/>
      <c r="D606" s="89"/>
    </row>
    <row r="607" ht="30.0" customHeight="1">
      <c r="A607" s="88"/>
      <c r="D607" s="89"/>
    </row>
    <row r="608" ht="30.0" customHeight="1">
      <c r="A608" s="88"/>
      <c r="D608" s="89"/>
    </row>
    <row r="609" ht="30.0" customHeight="1">
      <c r="A609" s="88"/>
      <c r="D609" s="89"/>
    </row>
    <row r="610" ht="30.0" customHeight="1">
      <c r="A610" s="88"/>
      <c r="D610" s="89"/>
    </row>
    <row r="611" ht="30.0" customHeight="1">
      <c r="A611" s="88"/>
      <c r="D611" s="89"/>
    </row>
    <row r="612" ht="30.0" customHeight="1">
      <c r="A612" s="88"/>
      <c r="D612" s="89"/>
    </row>
    <row r="613" ht="30.0" customHeight="1">
      <c r="A613" s="88"/>
      <c r="D613" s="89"/>
    </row>
    <row r="614" ht="30.0" customHeight="1">
      <c r="A614" s="88"/>
      <c r="D614" s="89"/>
    </row>
    <row r="615" ht="30.0" customHeight="1">
      <c r="A615" s="88"/>
      <c r="D615" s="89"/>
    </row>
    <row r="616" ht="30.0" customHeight="1">
      <c r="A616" s="88"/>
      <c r="D616" s="89"/>
    </row>
    <row r="617" ht="30.0" customHeight="1">
      <c r="A617" s="88"/>
      <c r="D617" s="89"/>
    </row>
    <row r="618" ht="30.0" customHeight="1">
      <c r="A618" s="88"/>
      <c r="D618" s="89"/>
    </row>
    <row r="619" ht="30.0" customHeight="1">
      <c r="A619" s="88"/>
      <c r="D619" s="89"/>
    </row>
    <row r="620" ht="30.0" customHeight="1">
      <c r="A620" s="88"/>
      <c r="D620" s="89"/>
    </row>
    <row r="621" ht="30.0" customHeight="1">
      <c r="A621" s="88"/>
      <c r="D621" s="89"/>
    </row>
    <row r="622" ht="30.0" customHeight="1">
      <c r="A622" s="88"/>
      <c r="D622" s="89"/>
    </row>
    <row r="623" ht="30.0" customHeight="1">
      <c r="A623" s="88"/>
      <c r="D623" s="89"/>
    </row>
    <row r="624" ht="30.0" customHeight="1">
      <c r="A624" s="88"/>
      <c r="D624" s="89"/>
    </row>
    <row r="625" ht="30.0" customHeight="1">
      <c r="A625" s="88"/>
      <c r="D625" s="89"/>
    </row>
    <row r="626" ht="30.0" customHeight="1">
      <c r="A626" s="88"/>
      <c r="D626" s="89"/>
    </row>
    <row r="627" ht="30.0" customHeight="1">
      <c r="A627" s="88"/>
      <c r="D627" s="89"/>
    </row>
    <row r="628" ht="30.0" customHeight="1">
      <c r="A628" s="88"/>
      <c r="D628" s="89"/>
    </row>
    <row r="629" ht="30.0" customHeight="1">
      <c r="A629" s="88"/>
      <c r="D629" s="89"/>
    </row>
    <row r="630" ht="30.0" customHeight="1">
      <c r="A630" s="88"/>
      <c r="D630" s="89"/>
    </row>
    <row r="631" ht="30.0" customHeight="1">
      <c r="A631" s="88"/>
      <c r="D631" s="89"/>
    </row>
    <row r="632" ht="30.0" customHeight="1">
      <c r="A632" s="88"/>
      <c r="D632" s="89"/>
    </row>
    <row r="633" ht="30.0" customHeight="1">
      <c r="A633" s="88"/>
      <c r="D633" s="89"/>
    </row>
    <row r="634" ht="30.0" customHeight="1">
      <c r="A634" s="88"/>
      <c r="D634" s="89"/>
    </row>
    <row r="635" ht="30.0" customHeight="1">
      <c r="A635" s="88"/>
      <c r="D635" s="89"/>
    </row>
    <row r="636" ht="30.0" customHeight="1">
      <c r="A636" s="88"/>
      <c r="D636" s="89"/>
    </row>
    <row r="637" ht="30.0" customHeight="1">
      <c r="A637" s="88"/>
      <c r="D637" s="89"/>
    </row>
    <row r="638" ht="30.0" customHeight="1">
      <c r="A638" s="88"/>
      <c r="D638" s="89"/>
    </row>
    <row r="639" ht="30.0" customHeight="1">
      <c r="A639" s="88"/>
      <c r="D639" s="89"/>
    </row>
    <row r="640" ht="30.0" customHeight="1">
      <c r="A640" s="88"/>
      <c r="D640" s="89"/>
    </row>
    <row r="641" ht="30.0" customHeight="1">
      <c r="A641" s="88"/>
      <c r="D641" s="89"/>
    </row>
    <row r="642" ht="30.0" customHeight="1">
      <c r="A642" s="88"/>
      <c r="D642" s="89"/>
    </row>
    <row r="643" ht="30.0" customHeight="1">
      <c r="A643" s="88"/>
      <c r="D643" s="89"/>
    </row>
    <row r="644" ht="30.0" customHeight="1">
      <c r="A644" s="88"/>
      <c r="D644" s="89"/>
    </row>
    <row r="645" ht="30.0" customHeight="1">
      <c r="A645" s="88"/>
      <c r="D645" s="89"/>
    </row>
    <row r="646" ht="30.0" customHeight="1">
      <c r="A646" s="88"/>
      <c r="D646" s="89"/>
    </row>
    <row r="647" ht="30.0" customHeight="1">
      <c r="A647" s="88"/>
      <c r="D647" s="89"/>
    </row>
    <row r="648" ht="30.0" customHeight="1">
      <c r="A648" s="88"/>
      <c r="D648" s="89"/>
    </row>
    <row r="649" ht="30.0" customHeight="1">
      <c r="A649" s="88"/>
      <c r="D649" s="89"/>
    </row>
    <row r="650" ht="30.0" customHeight="1">
      <c r="A650" s="88"/>
      <c r="D650" s="89"/>
    </row>
    <row r="651" ht="30.0" customHeight="1">
      <c r="A651" s="88"/>
      <c r="D651" s="89"/>
    </row>
    <row r="652" ht="30.0" customHeight="1">
      <c r="A652" s="88"/>
      <c r="D652" s="89"/>
    </row>
    <row r="653" ht="30.0" customHeight="1">
      <c r="A653" s="88"/>
      <c r="D653" s="89"/>
    </row>
    <row r="654" ht="30.0" customHeight="1">
      <c r="A654" s="88"/>
      <c r="D654" s="89"/>
    </row>
    <row r="655" ht="30.0" customHeight="1">
      <c r="A655" s="88"/>
      <c r="D655" s="89"/>
    </row>
    <row r="656" ht="30.0" customHeight="1">
      <c r="A656" s="88"/>
      <c r="D656" s="89"/>
    </row>
    <row r="657" ht="30.0" customHeight="1">
      <c r="A657" s="88"/>
      <c r="D657" s="89"/>
    </row>
    <row r="658" ht="30.0" customHeight="1">
      <c r="A658" s="88"/>
      <c r="D658" s="89"/>
    </row>
    <row r="659" ht="30.0" customHeight="1">
      <c r="A659" s="88"/>
      <c r="D659" s="89"/>
    </row>
    <row r="660" ht="30.0" customHeight="1">
      <c r="A660" s="88"/>
      <c r="D660" s="89"/>
    </row>
    <row r="661" ht="30.0" customHeight="1">
      <c r="A661" s="88"/>
      <c r="D661" s="89"/>
    </row>
    <row r="662" ht="30.0" customHeight="1">
      <c r="A662" s="88"/>
      <c r="D662" s="89"/>
    </row>
    <row r="663" ht="30.0" customHeight="1">
      <c r="A663" s="88"/>
      <c r="D663" s="89"/>
    </row>
    <row r="664" ht="30.0" customHeight="1">
      <c r="A664" s="88"/>
      <c r="D664" s="89"/>
    </row>
    <row r="665" ht="30.0" customHeight="1">
      <c r="A665" s="88"/>
      <c r="D665" s="89"/>
    </row>
    <row r="666" ht="30.0" customHeight="1">
      <c r="A666" s="88"/>
      <c r="D666" s="89"/>
    </row>
    <row r="667" ht="30.0" customHeight="1">
      <c r="A667" s="88"/>
      <c r="D667" s="89"/>
    </row>
    <row r="668" ht="30.0" customHeight="1">
      <c r="A668" s="88"/>
      <c r="D668" s="89"/>
    </row>
    <row r="669" ht="30.0" customHeight="1">
      <c r="A669" s="88"/>
      <c r="D669" s="89"/>
    </row>
    <row r="670" ht="30.0" customHeight="1">
      <c r="A670" s="88"/>
      <c r="D670" s="89"/>
    </row>
    <row r="671" ht="30.0" customHeight="1">
      <c r="A671" s="88"/>
      <c r="D671" s="89"/>
    </row>
    <row r="672" ht="30.0" customHeight="1">
      <c r="A672" s="88"/>
      <c r="D672" s="89"/>
    </row>
    <row r="673" ht="30.0" customHeight="1">
      <c r="A673" s="88"/>
      <c r="D673" s="89"/>
    </row>
    <row r="674" ht="30.0" customHeight="1">
      <c r="A674" s="88"/>
      <c r="D674" s="89"/>
    </row>
    <row r="675" ht="30.0" customHeight="1">
      <c r="A675" s="88"/>
      <c r="D675" s="89"/>
    </row>
    <row r="676" ht="30.0" customHeight="1">
      <c r="A676" s="88"/>
      <c r="D676" s="89"/>
    </row>
    <row r="677" ht="30.0" customHeight="1">
      <c r="A677" s="88"/>
      <c r="D677" s="89"/>
    </row>
    <row r="678" ht="30.0" customHeight="1">
      <c r="A678" s="88"/>
      <c r="D678" s="89"/>
    </row>
    <row r="679" ht="30.0" customHeight="1">
      <c r="A679" s="88"/>
      <c r="D679" s="89"/>
    </row>
    <row r="680" ht="30.0" customHeight="1">
      <c r="A680" s="88"/>
      <c r="D680" s="89"/>
    </row>
    <row r="681" ht="30.0" customHeight="1">
      <c r="A681" s="88"/>
      <c r="D681" s="89"/>
    </row>
    <row r="682" ht="30.0" customHeight="1">
      <c r="A682" s="88"/>
      <c r="D682" s="89"/>
    </row>
    <row r="683" ht="30.0" customHeight="1">
      <c r="A683" s="88"/>
      <c r="D683" s="89"/>
    </row>
    <row r="684" ht="30.0" customHeight="1">
      <c r="A684" s="88"/>
      <c r="D684" s="89"/>
    </row>
    <row r="685" ht="30.0" customHeight="1">
      <c r="A685" s="88"/>
      <c r="D685" s="89"/>
    </row>
    <row r="686" ht="30.0" customHeight="1">
      <c r="A686" s="88"/>
      <c r="D686" s="89"/>
    </row>
    <row r="687" ht="30.0" customHeight="1">
      <c r="A687" s="88"/>
      <c r="D687" s="89"/>
    </row>
    <row r="688" ht="30.0" customHeight="1">
      <c r="A688" s="88"/>
      <c r="D688" s="89"/>
    </row>
    <row r="689" ht="30.0" customHeight="1">
      <c r="A689" s="88"/>
      <c r="D689" s="89"/>
    </row>
    <row r="690" ht="30.0" customHeight="1">
      <c r="A690" s="88"/>
      <c r="D690" s="89"/>
    </row>
    <row r="691" ht="30.0" customHeight="1">
      <c r="A691" s="88"/>
      <c r="D691" s="89"/>
    </row>
    <row r="692" ht="30.0" customHeight="1">
      <c r="A692" s="88"/>
      <c r="D692" s="89"/>
    </row>
    <row r="693" ht="30.0" customHeight="1">
      <c r="A693" s="88"/>
      <c r="D693" s="89"/>
    </row>
    <row r="694" ht="30.0" customHeight="1">
      <c r="A694" s="88"/>
      <c r="D694" s="89"/>
    </row>
    <row r="695" ht="30.0" customHeight="1">
      <c r="A695" s="88"/>
      <c r="D695" s="89"/>
    </row>
    <row r="696" ht="30.0" customHeight="1">
      <c r="A696" s="88"/>
      <c r="D696" s="89"/>
    </row>
    <row r="697" ht="30.0" customHeight="1">
      <c r="A697" s="88"/>
      <c r="D697" s="89"/>
    </row>
    <row r="698" ht="30.0" customHeight="1">
      <c r="A698" s="88"/>
      <c r="D698" s="89"/>
    </row>
    <row r="699" ht="30.0" customHeight="1">
      <c r="A699" s="88"/>
      <c r="D699" s="89"/>
    </row>
    <row r="700" ht="30.0" customHeight="1">
      <c r="A700" s="88"/>
      <c r="D700" s="89"/>
    </row>
    <row r="701" ht="30.0" customHeight="1">
      <c r="A701" s="88"/>
      <c r="D701" s="89"/>
    </row>
    <row r="702" ht="30.0" customHeight="1">
      <c r="A702" s="88"/>
      <c r="D702" s="89"/>
    </row>
    <row r="703" ht="30.0" customHeight="1">
      <c r="A703" s="88"/>
      <c r="D703" s="89"/>
    </row>
    <row r="704" ht="30.0" customHeight="1">
      <c r="A704" s="88"/>
      <c r="D704" s="89"/>
    </row>
    <row r="705" ht="30.0" customHeight="1">
      <c r="A705" s="88"/>
      <c r="D705" s="89"/>
    </row>
    <row r="706" ht="30.0" customHeight="1">
      <c r="A706" s="88"/>
      <c r="D706" s="89"/>
    </row>
    <row r="707" ht="30.0" customHeight="1">
      <c r="A707" s="88"/>
      <c r="D707" s="89"/>
    </row>
    <row r="708" ht="30.0" customHeight="1">
      <c r="A708" s="88"/>
      <c r="D708" s="89"/>
    </row>
    <row r="709" ht="30.0" customHeight="1">
      <c r="A709" s="88"/>
      <c r="D709" s="89"/>
    </row>
    <row r="710" ht="30.0" customHeight="1">
      <c r="A710" s="88"/>
      <c r="D710" s="89"/>
    </row>
    <row r="711" ht="30.0" customHeight="1">
      <c r="A711" s="88"/>
      <c r="D711" s="89"/>
    </row>
    <row r="712" ht="30.0" customHeight="1">
      <c r="A712" s="88"/>
      <c r="D712" s="89"/>
    </row>
    <row r="713" ht="30.0" customHeight="1">
      <c r="A713" s="88"/>
      <c r="D713" s="89"/>
    </row>
    <row r="714" ht="30.0" customHeight="1">
      <c r="A714" s="88"/>
      <c r="D714" s="89"/>
    </row>
    <row r="715" ht="30.0" customHeight="1">
      <c r="A715" s="88"/>
      <c r="D715" s="89"/>
    </row>
    <row r="716" ht="30.0" customHeight="1">
      <c r="A716" s="88"/>
      <c r="D716" s="89"/>
    </row>
    <row r="717" ht="30.0" customHeight="1">
      <c r="A717" s="88"/>
      <c r="D717" s="89"/>
    </row>
    <row r="718" ht="30.0" customHeight="1">
      <c r="A718" s="88"/>
      <c r="D718" s="89"/>
    </row>
    <row r="719" ht="30.0" customHeight="1">
      <c r="A719" s="88"/>
      <c r="D719" s="89"/>
    </row>
    <row r="720" ht="30.0" customHeight="1">
      <c r="A720" s="88"/>
      <c r="D720" s="89"/>
    </row>
    <row r="721" ht="30.0" customHeight="1">
      <c r="A721" s="88"/>
      <c r="D721" s="89"/>
    </row>
    <row r="722" ht="30.0" customHeight="1">
      <c r="A722" s="88"/>
      <c r="D722" s="89"/>
    </row>
    <row r="723" ht="30.0" customHeight="1">
      <c r="A723" s="88"/>
      <c r="D723" s="89"/>
    </row>
    <row r="724" ht="30.0" customHeight="1">
      <c r="A724" s="88"/>
      <c r="D724" s="89"/>
    </row>
    <row r="725" ht="30.0" customHeight="1">
      <c r="A725" s="88"/>
      <c r="D725" s="89"/>
    </row>
    <row r="726" ht="30.0" customHeight="1">
      <c r="A726" s="88"/>
      <c r="D726" s="89"/>
    </row>
    <row r="727" ht="30.0" customHeight="1">
      <c r="A727" s="88"/>
      <c r="D727" s="89"/>
    </row>
    <row r="728" ht="30.0" customHeight="1">
      <c r="A728" s="88"/>
      <c r="D728" s="89"/>
    </row>
    <row r="729" ht="30.0" customHeight="1">
      <c r="A729" s="88"/>
      <c r="D729" s="89"/>
    </row>
    <row r="730" ht="30.0" customHeight="1">
      <c r="A730" s="88"/>
      <c r="D730" s="89"/>
    </row>
    <row r="731" ht="30.0" customHeight="1">
      <c r="A731" s="88"/>
      <c r="D731" s="89"/>
    </row>
    <row r="732" ht="30.0" customHeight="1">
      <c r="A732" s="88"/>
      <c r="D732" s="89"/>
    </row>
    <row r="733" ht="30.0" customHeight="1">
      <c r="A733" s="88"/>
      <c r="D733" s="89"/>
    </row>
    <row r="734" ht="30.0" customHeight="1">
      <c r="A734" s="88"/>
      <c r="D734" s="89"/>
    </row>
    <row r="735" ht="30.0" customHeight="1">
      <c r="A735" s="88"/>
      <c r="D735" s="89"/>
    </row>
    <row r="736" ht="30.0" customHeight="1">
      <c r="A736" s="88"/>
      <c r="D736" s="89"/>
    </row>
    <row r="737" ht="30.0" customHeight="1">
      <c r="A737" s="88"/>
      <c r="D737" s="89"/>
    </row>
    <row r="738" ht="30.0" customHeight="1">
      <c r="A738" s="88"/>
      <c r="D738" s="89"/>
    </row>
    <row r="739" ht="30.0" customHeight="1">
      <c r="A739" s="88"/>
      <c r="D739" s="89"/>
    </row>
    <row r="740" ht="30.0" customHeight="1">
      <c r="A740" s="88"/>
      <c r="D740" s="89"/>
    </row>
    <row r="741" ht="30.0" customHeight="1">
      <c r="A741" s="88"/>
      <c r="D741" s="89"/>
    </row>
    <row r="742" ht="30.0" customHeight="1">
      <c r="A742" s="88"/>
      <c r="D742" s="89"/>
    </row>
    <row r="743" ht="30.0" customHeight="1">
      <c r="A743" s="88"/>
      <c r="D743" s="89"/>
    </row>
    <row r="744" ht="30.0" customHeight="1">
      <c r="A744" s="88"/>
      <c r="D744" s="89"/>
    </row>
    <row r="745" ht="30.0" customHeight="1">
      <c r="A745" s="88"/>
      <c r="D745" s="89"/>
    </row>
    <row r="746" ht="30.0" customHeight="1">
      <c r="A746" s="88"/>
      <c r="D746" s="89"/>
    </row>
    <row r="747" ht="30.0" customHeight="1">
      <c r="A747" s="88"/>
      <c r="D747" s="89"/>
    </row>
    <row r="748" ht="30.0" customHeight="1">
      <c r="A748" s="88"/>
      <c r="D748" s="89"/>
    </row>
    <row r="749" ht="30.0" customHeight="1">
      <c r="A749" s="88"/>
      <c r="D749" s="89"/>
    </row>
    <row r="750" ht="30.0" customHeight="1">
      <c r="A750" s="88"/>
      <c r="D750" s="89"/>
    </row>
    <row r="751" ht="30.0" customHeight="1">
      <c r="A751" s="88"/>
      <c r="D751" s="89"/>
    </row>
    <row r="752" ht="30.0" customHeight="1">
      <c r="A752" s="88"/>
      <c r="D752" s="89"/>
    </row>
    <row r="753" ht="30.0" customHeight="1">
      <c r="A753" s="88"/>
      <c r="D753" s="89"/>
    </row>
    <row r="754" ht="30.0" customHeight="1">
      <c r="A754" s="88"/>
      <c r="D754" s="89"/>
    </row>
    <row r="755" ht="30.0" customHeight="1">
      <c r="A755" s="88"/>
      <c r="D755" s="89"/>
    </row>
    <row r="756" ht="30.0" customHeight="1">
      <c r="A756" s="88"/>
      <c r="D756" s="89"/>
    </row>
    <row r="757" ht="30.0" customHeight="1">
      <c r="A757" s="88"/>
      <c r="D757" s="89"/>
    </row>
    <row r="758" ht="30.0" customHeight="1">
      <c r="A758" s="88"/>
      <c r="D758" s="89"/>
    </row>
    <row r="759" ht="30.0" customHeight="1">
      <c r="A759" s="88"/>
      <c r="D759" s="89"/>
    </row>
    <row r="760" ht="30.0" customHeight="1">
      <c r="A760" s="88"/>
      <c r="D760" s="89"/>
    </row>
    <row r="761" ht="30.0" customHeight="1">
      <c r="A761" s="88"/>
      <c r="D761" s="89"/>
    </row>
    <row r="762" ht="30.0" customHeight="1">
      <c r="A762" s="88"/>
      <c r="D762" s="89"/>
    </row>
    <row r="763" ht="30.0" customHeight="1">
      <c r="A763" s="88"/>
      <c r="D763" s="89"/>
    </row>
    <row r="764" ht="30.0" customHeight="1">
      <c r="A764" s="88"/>
      <c r="D764" s="89"/>
    </row>
    <row r="765" ht="30.0" customHeight="1">
      <c r="A765" s="88"/>
      <c r="D765" s="89"/>
    </row>
    <row r="766" ht="30.0" customHeight="1">
      <c r="A766" s="88"/>
      <c r="D766" s="89"/>
    </row>
    <row r="767" ht="30.0" customHeight="1">
      <c r="A767" s="88"/>
      <c r="D767" s="89"/>
    </row>
    <row r="768" ht="30.0" customHeight="1">
      <c r="A768" s="88"/>
      <c r="D768" s="89"/>
    </row>
    <row r="769" ht="30.0" customHeight="1">
      <c r="A769" s="88"/>
      <c r="D769" s="89"/>
    </row>
    <row r="770" ht="30.0" customHeight="1">
      <c r="A770" s="88"/>
      <c r="D770" s="89"/>
    </row>
    <row r="771" ht="30.0" customHeight="1">
      <c r="A771" s="88"/>
      <c r="D771" s="89"/>
    </row>
    <row r="772" ht="30.0" customHeight="1">
      <c r="A772" s="88"/>
      <c r="D772" s="89"/>
    </row>
    <row r="773" ht="30.0" customHeight="1">
      <c r="A773" s="88"/>
      <c r="D773" s="89"/>
    </row>
    <row r="774" ht="30.0" customHeight="1">
      <c r="A774" s="88"/>
      <c r="D774" s="89"/>
    </row>
    <row r="775" ht="30.0" customHeight="1">
      <c r="A775" s="88"/>
      <c r="D775" s="89"/>
    </row>
    <row r="776" ht="30.0" customHeight="1">
      <c r="A776" s="88"/>
      <c r="D776" s="89"/>
    </row>
    <row r="777" ht="30.0" customHeight="1">
      <c r="A777" s="88"/>
      <c r="D777" s="89"/>
    </row>
    <row r="778" ht="30.0" customHeight="1">
      <c r="A778" s="88"/>
      <c r="D778" s="89"/>
    </row>
    <row r="779" ht="30.0" customHeight="1">
      <c r="A779" s="88"/>
      <c r="D779" s="89"/>
    </row>
    <row r="780" ht="30.0" customHeight="1">
      <c r="A780" s="88"/>
      <c r="D780" s="89"/>
    </row>
    <row r="781" ht="30.0" customHeight="1">
      <c r="A781" s="88"/>
      <c r="D781" s="89"/>
    </row>
    <row r="782" ht="30.0" customHeight="1">
      <c r="A782" s="88"/>
      <c r="D782" s="89"/>
    </row>
    <row r="783" ht="30.0" customHeight="1">
      <c r="A783" s="88"/>
      <c r="D783" s="89"/>
    </row>
    <row r="784" ht="30.0" customHeight="1">
      <c r="A784" s="88"/>
      <c r="D784" s="89"/>
    </row>
    <row r="785" ht="30.0" customHeight="1">
      <c r="A785" s="88"/>
      <c r="D785" s="89"/>
    </row>
    <row r="786" ht="30.0" customHeight="1">
      <c r="A786" s="88"/>
      <c r="D786" s="89"/>
    </row>
    <row r="787" ht="30.0" customHeight="1">
      <c r="A787" s="88"/>
      <c r="D787" s="89"/>
    </row>
    <row r="788" ht="30.0" customHeight="1">
      <c r="A788" s="88"/>
      <c r="D788" s="89"/>
    </row>
    <row r="789" ht="30.0" customHeight="1">
      <c r="A789" s="88"/>
      <c r="D789" s="89"/>
    </row>
    <row r="790" ht="30.0" customHeight="1">
      <c r="A790" s="88"/>
      <c r="D790" s="89"/>
    </row>
    <row r="791" ht="30.0" customHeight="1">
      <c r="A791" s="88"/>
      <c r="D791" s="89"/>
    </row>
    <row r="792" ht="30.0" customHeight="1">
      <c r="A792" s="88"/>
      <c r="D792" s="89"/>
    </row>
    <row r="793" ht="30.0" customHeight="1">
      <c r="A793" s="88"/>
      <c r="D793" s="89"/>
    </row>
    <row r="794" ht="30.0" customHeight="1">
      <c r="A794" s="88"/>
      <c r="D794" s="89"/>
    </row>
    <row r="795" ht="30.0" customHeight="1">
      <c r="A795" s="88"/>
      <c r="D795" s="89"/>
    </row>
    <row r="796" ht="30.0" customHeight="1">
      <c r="A796" s="88"/>
      <c r="D796" s="89"/>
    </row>
    <row r="797" ht="30.0" customHeight="1">
      <c r="A797" s="88"/>
      <c r="D797" s="89"/>
    </row>
    <row r="798" ht="30.0" customHeight="1">
      <c r="A798" s="88"/>
      <c r="D798" s="89"/>
    </row>
    <row r="799" ht="30.0" customHeight="1">
      <c r="A799" s="88"/>
      <c r="D799" s="89"/>
    </row>
    <row r="800" ht="30.0" customHeight="1">
      <c r="A800" s="88"/>
      <c r="D800" s="89"/>
    </row>
    <row r="801" ht="30.0" customHeight="1">
      <c r="A801" s="88"/>
      <c r="D801" s="89"/>
    </row>
    <row r="802" ht="30.0" customHeight="1">
      <c r="A802" s="88"/>
      <c r="D802" s="89"/>
    </row>
    <row r="803" ht="30.0" customHeight="1">
      <c r="A803" s="88"/>
      <c r="D803" s="89"/>
    </row>
    <row r="804" ht="30.0" customHeight="1">
      <c r="A804" s="88"/>
      <c r="D804" s="89"/>
    </row>
    <row r="805" ht="30.0" customHeight="1">
      <c r="A805" s="88"/>
      <c r="D805" s="89"/>
    </row>
    <row r="806" ht="30.0" customHeight="1">
      <c r="A806" s="88"/>
      <c r="D806" s="89"/>
    </row>
    <row r="807" ht="30.0" customHeight="1">
      <c r="A807" s="88"/>
      <c r="D807" s="89"/>
    </row>
    <row r="808" ht="30.0" customHeight="1">
      <c r="A808" s="88"/>
      <c r="D808" s="89"/>
    </row>
    <row r="809" ht="30.0" customHeight="1">
      <c r="A809" s="88"/>
      <c r="D809" s="89"/>
    </row>
    <row r="810" ht="30.0" customHeight="1">
      <c r="A810" s="88"/>
      <c r="D810" s="89"/>
    </row>
    <row r="811" ht="30.0" customHeight="1">
      <c r="A811" s="88"/>
      <c r="D811" s="89"/>
    </row>
    <row r="812" ht="30.0" customHeight="1">
      <c r="A812" s="88"/>
      <c r="D812" s="89"/>
    </row>
    <row r="813" ht="30.0" customHeight="1">
      <c r="A813" s="88"/>
      <c r="D813" s="89"/>
    </row>
    <row r="814" ht="30.0" customHeight="1">
      <c r="A814" s="88"/>
      <c r="D814" s="89"/>
    </row>
    <row r="815" ht="30.0" customHeight="1">
      <c r="A815" s="88"/>
      <c r="D815" s="89"/>
    </row>
    <row r="816" ht="30.0" customHeight="1">
      <c r="A816" s="88"/>
      <c r="D816" s="89"/>
    </row>
    <row r="817" ht="30.0" customHeight="1">
      <c r="A817" s="88"/>
      <c r="D817" s="89"/>
    </row>
    <row r="818" ht="30.0" customHeight="1">
      <c r="A818" s="88"/>
      <c r="D818" s="89"/>
    </row>
    <row r="819" ht="30.0" customHeight="1">
      <c r="A819" s="88"/>
      <c r="D819" s="89"/>
    </row>
    <row r="820" ht="30.0" customHeight="1">
      <c r="A820" s="88"/>
      <c r="D820" s="89"/>
    </row>
    <row r="821" ht="30.0" customHeight="1">
      <c r="A821" s="88"/>
      <c r="D821" s="89"/>
    </row>
    <row r="822" ht="30.0" customHeight="1">
      <c r="A822" s="88"/>
      <c r="D822" s="89"/>
    </row>
    <row r="823" ht="30.0" customHeight="1">
      <c r="A823" s="88"/>
      <c r="D823" s="89"/>
    </row>
    <row r="824" ht="30.0" customHeight="1">
      <c r="A824" s="88"/>
      <c r="D824" s="89"/>
    </row>
    <row r="825" ht="30.0" customHeight="1">
      <c r="A825" s="88"/>
      <c r="D825" s="89"/>
    </row>
    <row r="826" ht="30.0" customHeight="1">
      <c r="A826" s="88"/>
      <c r="D826" s="89"/>
    </row>
    <row r="827" ht="30.0" customHeight="1">
      <c r="A827" s="88"/>
      <c r="D827" s="89"/>
    </row>
    <row r="828" ht="30.0" customHeight="1">
      <c r="A828" s="88"/>
      <c r="D828" s="89"/>
    </row>
    <row r="829" ht="30.0" customHeight="1">
      <c r="A829" s="88"/>
      <c r="D829" s="89"/>
    </row>
    <row r="830" ht="30.0" customHeight="1">
      <c r="A830" s="88"/>
      <c r="D830" s="89"/>
    </row>
    <row r="831" ht="30.0" customHeight="1">
      <c r="A831" s="88"/>
      <c r="D831" s="89"/>
    </row>
    <row r="832" ht="30.0" customHeight="1">
      <c r="A832" s="88"/>
      <c r="D832" s="89"/>
    </row>
    <row r="833" ht="30.0" customHeight="1">
      <c r="A833" s="88"/>
      <c r="D833" s="89"/>
    </row>
    <row r="834" ht="30.0" customHeight="1">
      <c r="A834" s="88"/>
      <c r="D834" s="89"/>
    </row>
    <row r="835" ht="30.0" customHeight="1">
      <c r="A835" s="88"/>
      <c r="D835" s="89"/>
    </row>
    <row r="836" ht="30.0" customHeight="1">
      <c r="A836" s="88"/>
      <c r="D836" s="89"/>
    </row>
    <row r="837" ht="30.0" customHeight="1">
      <c r="A837" s="88"/>
      <c r="D837" s="89"/>
    </row>
    <row r="838" ht="30.0" customHeight="1">
      <c r="A838" s="88"/>
      <c r="D838" s="89"/>
    </row>
    <row r="839" ht="30.0" customHeight="1">
      <c r="A839" s="88"/>
      <c r="D839" s="89"/>
    </row>
    <row r="840" ht="30.0" customHeight="1">
      <c r="A840" s="88"/>
      <c r="D840" s="89"/>
    </row>
    <row r="841" ht="30.0" customHeight="1">
      <c r="A841" s="88"/>
      <c r="D841" s="89"/>
    </row>
    <row r="842" ht="30.0" customHeight="1">
      <c r="A842" s="88"/>
      <c r="D842" s="89"/>
    </row>
    <row r="843" ht="30.0" customHeight="1">
      <c r="A843" s="88"/>
      <c r="D843" s="89"/>
    </row>
    <row r="844" ht="30.0" customHeight="1">
      <c r="A844" s="88"/>
      <c r="D844" s="89"/>
    </row>
    <row r="845" ht="30.0" customHeight="1">
      <c r="A845" s="88"/>
      <c r="D845" s="89"/>
    </row>
    <row r="846" ht="30.0" customHeight="1">
      <c r="A846" s="88"/>
      <c r="D846" s="89"/>
    </row>
    <row r="847" ht="30.0" customHeight="1">
      <c r="A847" s="88"/>
      <c r="D847" s="89"/>
    </row>
    <row r="848" ht="30.0" customHeight="1">
      <c r="A848" s="88"/>
      <c r="D848" s="89"/>
    </row>
    <row r="849" ht="30.0" customHeight="1">
      <c r="A849" s="88"/>
      <c r="D849" s="89"/>
    </row>
    <row r="850" ht="30.0" customHeight="1">
      <c r="A850" s="88"/>
      <c r="D850" s="89"/>
    </row>
    <row r="851" ht="30.0" customHeight="1">
      <c r="A851" s="88"/>
      <c r="D851" s="89"/>
    </row>
    <row r="852" ht="30.0" customHeight="1">
      <c r="A852" s="88"/>
      <c r="D852" s="89"/>
    </row>
    <row r="853" ht="30.0" customHeight="1">
      <c r="A853" s="88"/>
      <c r="D853" s="89"/>
    </row>
    <row r="854" ht="30.0" customHeight="1">
      <c r="A854" s="88"/>
      <c r="D854" s="89"/>
    </row>
    <row r="855" ht="30.0" customHeight="1">
      <c r="A855" s="88"/>
      <c r="D855" s="89"/>
    </row>
    <row r="856" ht="30.0" customHeight="1">
      <c r="A856" s="88"/>
      <c r="D856" s="89"/>
    </row>
    <row r="857" ht="30.0" customHeight="1">
      <c r="A857" s="88"/>
      <c r="D857" s="89"/>
    </row>
    <row r="858" ht="30.0" customHeight="1">
      <c r="A858" s="88"/>
      <c r="D858" s="89"/>
    </row>
    <row r="859" ht="30.0" customHeight="1">
      <c r="A859" s="88"/>
      <c r="D859" s="89"/>
    </row>
    <row r="860" ht="30.0" customHeight="1">
      <c r="A860" s="88"/>
      <c r="D860" s="89"/>
    </row>
    <row r="861" ht="30.0" customHeight="1">
      <c r="A861" s="88"/>
      <c r="D861" s="89"/>
    </row>
    <row r="862" ht="30.0" customHeight="1">
      <c r="A862" s="88"/>
      <c r="D862" s="89"/>
    </row>
    <row r="863" ht="30.0" customHeight="1">
      <c r="A863" s="88"/>
      <c r="D863" s="89"/>
    </row>
    <row r="864" ht="30.0" customHeight="1">
      <c r="A864" s="88"/>
      <c r="D864" s="89"/>
    </row>
    <row r="865" ht="30.0" customHeight="1">
      <c r="A865" s="88"/>
      <c r="D865" s="89"/>
    </row>
    <row r="866" ht="30.0" customHeight="1">
      <c r="A866" s="88"/>
      <c r="D866" s="89"/>
    </row>
    <row r="867" ht="30.0" customHeight="1">
      <c r="A867" s="88"/>
      <c r="D867" s="89"/>
    </row>
    <row r="868" ht="30.0" customHeight="1">
      <c r="A868" s="88"/>
      <c r="D868" s="89"/>
    </row>
    <row r="869" ht="30.0" customHeight="1">
      <c r="A869" s="88"/>
      <c r="D869" s="89"/>
    </row>
    <row r="870" ht="30.0" customHeight="1">
      <c r="A870" s="88"/>
      <c r="D870" s="89"/>
    </row>
    <row r="871" ht="30.0" customHeight="1">
      <c r="A871" s="88"/>
      <c r="D871" s="89"/>
    </row>
    <row r="872" ht="30.0" customHeight="1">
      <c r="A872" s="88"/>
      <c r="D872" s="89"/>
    </row>
    <row r="873" ht="30.0" customHeight="1">
      <c r="A873" s="88"/>
      <c r="D873" s="89"/>
    </row>
    <row r="874" ht="30.0" customHeight="1">
      <c r="A874" s="88"/>
      <c r="D874" s="89"/>
    </row>
    <row r="875" ht="30.0" customHeight="1">
      <c r="A875" s="88"/>
      <c r="D875" s="89"/>
    </row>
    <row r="876" ht="30.0" customHeight="1">
      <c r="A876" s="88"/>
      <c r="D876" s="89"/>
    </row>
    <row r="877" ht="30.0" customHeight="1">
      <c r="A877" s="88"/>
      <c r="D877" s="89"/>
    </row>
    <row r="878" ht="30.0" customHeight="1">
      <c r="A878" s="88"/>
      <c r="D878" s="89"/>
    </row>
    <row r="879" ht="30.0" customHeight="1">
      <c r="A879" s="88"/>
      <c r="D879" s="89"/>
    </row>
    <row r="880" ht="30.0" customHeight="1">
      <c r="A880" s="88"/>
      <c r="D880" s="89"/>
    </row>
    <row r="881" ht="30.0" customHeight="1">
      <c r="A881" s="88"/>
      <c r="D881" s="89"/>
    </row>
    <row r="882" ht="30.0" customHeight="1">
      <c r="A882" s="88"/>
      <c r="D882" s="89"/>
    </row>
    <row r="883" ht="30.0" customHeight="1">
      <c r="A883" s="88"/>
      <c r="D883" s="89"/>
    </row>
    <row r="884" ht="30.0" customHeight="1">
      <c r="A884" s="88"/>
      <c r="D884" s="89"/>
    </row>
    <row r="885" ht="30.0" customHeight="1">
      <c r="A885" s="88"/>
      <c r="D885" s="89"/>
    </row>
    <row r="886" ht="30.0" customHeight="1">
      <c r="A886" s="88"/>
      <c r="D886" s="89"/>
    </row>
    <row r="887" ht="30.0" customHeight="1">
      <c r="A887" s="88"/>
      <c r="D887" s="89"/>
    </row>
    <row r="888" ht="30.0" customHeight="1">
      <c r="A888" s="88"/>
      <c r="D888" s="89"/>
    </row>
    <row r="889" ht="30.0" customHeight="1">
      <c r="A889" s="88"/>
      <c r="D889" s="89"/>
    </row>
    <row r="890" ht="30.0" customHeight="1">
      <c r="A890" s="88"/>
      <c r="D890" s="89"/>
    </row>
    <row r="891" ht="30.0" customHeight="1">
      <c r="A891" s="88"/>
      <c r="D891" s="89"/>
    </row>
    <row r="892" ht="30.0" customHeight="1">
      <c r="A892" s="88"/>
      <c r="D892" s="89"/>
    </row>
    <row r="893" ht="30.0" customHeight="1">
      <c r="A893" s="88"/>
      <c r="D893" s="89"/>
    </row>
    <row r="894" ht="30.0" customHeight="1">
      <c r="A894" s="88"/>
      <c r="D894" s="89"/>
    </row>
    <row r="895" ht="30.0" customHeight="1">
      <c r="A895" s="88"/>
      <c r="D895" s="89"/>
    </row>
    <row r="896" ht="30.0" customHeight="1">
      <c r="A896" s="88"/>
      <c r="D896" s="89"/>
    </row>
    <row r="897" ht="30.0" customHeight="1">
      <c r="A897" s="88"/>
      <c r="D897" s="89"/>
    </row>
    <row r="898" ht="30.0" customHeight="1">
      <c r="A898" s="88"/>
      <c r="D898" s="89"/>
    </row>
    <row r="899" ht="30.0" customHeight="1">
      <c r="A899" s="88"/>
      <c r="D899" s="89"/>
    </row>
    <row r="900" ht="30.0" customHeight="1">
      <c r="A900" s="88"/>
      <c r="D900" s="89"/>
    </row>
    <row r="901" ht="30.0" customHeight="1">
      <c r="A901" s="88"/>
      <c r="D901" s="89"/>
    </row>
    <row r="902" ht="30.0" customHeight="1">
      <c r="A902" s="88"/>
      <c r="D902" s="89"/>
    </row>
    <row r="903" ht="30.0" customHeight="1">
      <c r="A903" s="88"/>
      <c r="D903" s="89"/>
    </row>
    <row r="904" ht="30.0" customHeight="1">
      <c r="A904" s="88"/>
      <c r="D904" s="89"/>
    </row>
    <row r="905" ht="30.0" customHeight="1">
      <c r="A905" s="88"/>
      <c r="D905" s="89"/>
    </row>
    <row r="906" ht="30.0" customHeight="1">
      <c r="A906" s="88"/>
      <c r="D906" s="89"/>
    </row>
    <row r="907" ht="30.0" customHeight="1">
      <c r="A907" s="88"/>
      <c r="D907" s="89"/>
    </row>
    <row r="908" ht="30.0" customHeight="1">
      <c r="A908" s="88"/>
      <c r="D908" s="89"/>
    </row>
    <row r="909" ht="30.0" customHeight="1">
      <c r="A909" s="88"/>
      <c r="D909" s="89"/>
    </row>
    <row r="910" ht="30.0" customHeight="1">
      <c r="A910" s="88"/>
      <c r="D910" s="89"/>
    </row>
    <row r="911" ht="30.0" customHeight="1">
      <c r="A911" s="88"/>
      <c r="D911" s="89"/>
    </row>
    <row r="912" ht="30.0" customHeight="1">
      <c r="A912" s="88"/>
      <c r="D912" s="89"/>
    </row>
    <row r="913" ht="30.0" customHeight="1">
      <c r="A913" s="88"/>
      <c r="D913" s="89"/>
    </row>
    <row r="914" ht="30.0" customHeight="1">
      <c r="A914" s="88"/>
      <c r="D914" s="89"/>
    </row>
    <row r="915" ht="30.0" customHeight="1">
      <c r="A915" s="88"/>
      <c r="D915" s="89"/>
    </row>
    <row r="916" ht="30.0" customHeight="1">
      <c r="A916" s="88"/>
      <c r="D916" s="89"/>
    </row>
    <row r="917" ht="30.0" customHeight="1">
      <c r="A917" s="88"/>
      <c r="D917" s="89"/>
    </row>
    <row r="918" ht="30.0" customHeight="1">
      <c r="A918" s="88"/>
      <c r="D918" s="89"/>
    </row>
    <row r="919" ht="30.0" customHeight="1">
      <c r="A919" s="88"/>
      <c r="D919" s="89"/>
    </row>
    <row r="920" ht="30.0" customHeight="1">
      <c r="A920" s="88"/>
      <c r="D920" s="89"/>
    </row>
    <row r="921" ht="30.0" customHeight="1">
      <c r="A921" s="88"/>
      <c r="D921" s="89"/>
    </row>
    <row r="922" ht="30.0" customHeight="1">
      <c r="A922" s="88"/>
      <c r="D922" s="89"/>
    </row>
    <row r="923" ht="30.0" customHeight="1">
      <c r="A923" s="88"/>
      <c r="D923" s="89"/>
    </row>
    <row r="924" ht="30.0" customHeight="1">
      <c r="A924" s="88"/>
      <c r="D924" s="89"/>
    </row>
    <row r="925" ht="30.0" customHeight="1">
      <c r="A925" s="88"/>
      <c r="D925" s="89"/>
    </row>
    <row r="926" ht="30.0" customHeight="1">
      <c r="A926" s="88"/>
      <c r="D926" s="89"/>
    </row>
    <row r="927" ht="30.0" customHeight="1">
      <c r="A927" s="88"/>
      <c r="D927" s="89"/>
    </row>
    <row r="928" ht="30.0" customHeight="1">
      <c r="A928" s="88"/>
      <c r="D928" s="89"/>
    </row>
    <row r="929" ht="30.0" customHeight="1">
      <c r="A929" s="88"/>
      <c r="D929" s="89"/>
    </row>
    <row r="930" ht="30.0" customHeight="1">
      <c r="A930" s="88"/>
      <c r="D930" s="89"/>
    </row>
    <row r="931" ht="30.0" customHeight="1">
      <c r="A931" s="88"/>
      <c r="D931" s="89"/>
    </row>
    <row r="932" ht="30.0" customHeight="1">
      <c r="A932" s="88"/>
      <c r="D932" s="89"/>
    </row>
    <row r="933" ht="30.0" customHeight="1">
      <c r="A933" s="88"/>
      <c r="D933" s="89"/>
    </row>
    <row r="934" ht="30.0" customHeight="1">
      <c r="A934" s="88"/>
      <c r="D934" s="89"/>
    </row>
    <row r="935" ht="30.0" customHeight="1">
      <c r="A935" s="88"/>
      <c r="D935" s="89"/>
    </row>
    <row r="936" ht="30.0" customHeight="1">
      <c r="A936" s="88"/>
      <c r="D936" s="89"/>
    </row>
    <row r="937" ht="30.0" customHeight="1">
      <c r="A937" s="88"/>
      <c r="D937" s="89"/>
    </row>
    <row r="938" ht="30.0" customHeight="1">
      <c r="A938" s="88"/>
      <c r="D938" s="89"/>
    </row>
    <row r="939" ht="30.0" customHeight="1">
      <c r="A939" s="88"/>
      <c r="D939" s="89"/>
    </row>
    <row r="940" ht="30.0" customHeight="1">
      <c r="A940" s="88"/>
      <c r="D940" s="89"/>
    </row>
    <row r="941" ht="30.0" customHeight="1">
      <c r="A941" s="88"/>
      <c r="D941" s="89"/>
    </row>
    <row r="942" ht="30.0" customHeight="1">
      <c r="A942" s="88"/>
      <c r="D942" s="89"/>
    </row>
    <row r="943" ht="30.0" customHeight="1">
      <c r="A943" s="88"/>
      <c r="D943" s="89"/>
    </row>
    <row r="944" ht="30.0" customHeight="1">
      <c r="A944" s="88"/>
      <c r="D944" s="89"/>
    </row>
    <row r="945" ht="30.0" customHeight="1">
      <c r="A945" s="88"/>
      <c r="D945" s="89"/>
    </row>
    <row r="946" ht="30.0" customHeight="1">
      <c r="A946" s="88"/>
      <c r="D946" s="89"/>
    </row>
    <row r="947" ht="30.0" customHeight="1">
      <c r="A947" s="88"/>
      <c r="D947" s="89"/>
    </row>
    <row r="948" ht="30.0" customHeight="1">
      <c r="A948" s="88"/>
      <c r="D948" s="89"/>
    </row>
    <row r="949" ht="30.0" customHeight="1">
      <c r="A949" s="88"/>
      <c r="D949" s="89"/>
    </row>
    <row r="950" ht="30.0" customHeight="1">
      <c r="A950" s="88"/>
      <c r="D950" s="89"/>
    </row>
    <row r="951" ht="30.0" customHeight="1">
      <c r="A951" s="88"/>
      <c r="D951" s="89"/>
    </row>
    <row r="952" ht="30.0" customHeight="1">
      <c r="A952" s="88"/>
      <c r="D952" s="89"/>
    </row>
    <row r="953" ht="30.0" customHeight="1">
      <c r="A953" s="88"/>
      <c r="D953" s="89"/>
    </row>
    <row r="954" ht="30.0" customHeight="1">
      <c r="A954" s="88"/>
      <c r="D954" s="89"/>
    </row>
    <row r="955" ht="30.0" customHeight="1">
      <c r="A955" s="88"/>
      <c r="D955" s="89"/>
    </row>
    <row r="956" ht="30.0" customHeight="1">
      <c r="A956" s="88"/>
      <c r="D956" s="89"/>
    </row>
    <row r="957" ht="30.0" customHeight="1">
      <c r="A957" s="88"/>
      <c r="D957" s="89"/>
    </row>
    <row r="958" ht="30.0" customHeight="1">
      <c r="A958" s="88"/>
      <c r="D958" s="89"/>
    </row>
    <row r="959" ht="30.0" customHeight="1">
      <c r="A959" s="88"/>
      <c r="D959" s="89"/>
    </row>
    <row r="960" ht="30.0" customHeight="1">
      <c r="A960" s="88"/>
      <c r="D960" s="89"/>
    </row>
    <row r="961" ht="30.0" customHeight="1">
      <c r="A961" s="88"/>
      <c r="D961" s="89"/>
    </row>
    <row r="962" ht="30.0" customHeight="1">
      <c r="A962" s="88"/>
      <c r="D962" s="89"/>
    </row>
    <row r="963" ht="30.0" customHeight="1">
      <c r="A963" s="88"/>
      <c r="D963" s="89"/>
    </row>
    <row r="964" ht="30.0" customHeight="1">
      <c r="A964" s="88"/>
      <c r="D964" s="89"/>
    </row>
    <row r="965" ht="30.0" customHeight="1">
      <c r="A965" s="88"/>
      <c r="D965" s="89"/>
    </row>
    <row r="966" ht="30.0" customHeight="1">
      <c r="A966" s="88"/>
      <c r="D966" s="89"/>
    </row>
    <row r="967" ht="30.0" customHeight="1">
      <c r="A967" s="88"/>
      <c r="D967" s="89"/>
    </row>
    <row r="968" ht="30.0" customHeight="1">
      <c r="A968" s="88"/>
      <c r="D968" s="89"/>
    </row>
    <row r="969" ht="30.0" customHeight="1">
      <c r="A969" s="88"/>
      <c r="D969" s="89"/>
    </row>
    <row r="970" ht="30.0" customHeight="1">
      <c r="A970" s="88"/>
      <c r="D970" s="89"/>
    </row>
    <row r="971" ht="30.0" customHeight="1">
      <c r="A971" s="88"/>
      <c r="D971" s="89"/>
    </row>
    <row r="972" ht="30.0" customHeight="1">
      <c r="A972" s="88"/>
      <c r="D972" s="89"/>
    </row>
    <row r="973" ht="30.0" customHeight="1">
      <c r="A973" s="88"/>
      <c r="D973" s="89"/>
    </row>
    <row r="974" ht="30.0" customHeight="1">
      <c r="A974" s="88"/>
      <c r="D974" s="89"/>
    </row>
    <row r="975" ht="30.0" customHeight="1">
      <c r="A975" s="88"/>
      <c r="D975" s="89"/>
    </row>
    <row r="976" ht="30.0" customHeight="1">
      <c r="A976" s="88"/>
      <c r="D976" s="89"/>
    </row>
    <row r="977" ht="30.0" customHeight="1">
      <c r="A977" s="88"/>
      <c r="D977" s="89"/>
    </row>
    <row r="978" ht="30.0" customHeight="1">
      <c r="A978" s="88"/>
      <c r="D978" s="89"/>
    </row>
    <row r="979" ht="30.0" customHeight="1">
      <c r="A979" s="88"/>
      <c r="D979" s="89"/>
    </row>
    <row r="980" ht="30.0" customHeight="1">
      <c r="A980" s="88"/>
      <c r="D980" s="89"/>
    </row>
    <row r="981" ht="30.0" customHeight="1">
      <c r="A981" s="88"/>
      <c r="D981" s="89"/>
    </row>
    <row r="982" ht="30.0" customHeight="1">
      <c r="A982" s="88"/>
      <c r="D982" s="89"/>
    </row>
    <row r="983" ht="30.0" customHeight="1">
      <c r="A983" s="88"/>
      <c r="D983" s="89"/>
    </row>
    <row r="984" ht="30.0" customHeight="1">
      <c r="A984" s="88"/>
      <c r="D984" s="89"/>
    </row>
    <row r="985" ht="30.0" customHeight="1">
      <c r="A985" s="88"/>
      <c r="D985" s="89"/>
    </row>
    <row r="986" ht="30.0" customHeight="1">
      <c r="A986" s="88"/>
      <c r="D986" s="89"/>
    </row>
    <row r="987" ht="30.0" customHeight="1">
      <c r="A987" s="88"/>
      <c r="D987" s="89"/>
    </row>
    <row r="988" ht="30.0" customHeight="1">
      <c r="A988" s="88"/>
      <c r="D988" s="89"/>
    </row>
    <row r="989" ht="30.0" customHeight="1">
      <c r="A989" s="88"/>
      <c r="D989" s="89"/>
    </row>
    <row r="990" ht="30.0" customHeight="1">
      <c r="A990" s="88"/>
      <c r="D990" s="89"/>
    </row>
    <row r="991" ht="30.0" customHeight="1">
      <c r="A991" s="88"/>
      <c r="D991" s="89"/>
    </row>
    <row r="992" ht="30.0" customHeight="1">
      <c r="A992" s="88"/>
      <c r="D992" s="89"/>
    </row>
    <row r="993" ht="30.0" customHeight="1">
      <c r="A993" s="88"/>
      <c r="D993" s="89"/>
    </row>
    <row r="994" ht="30.0" customHeight="1">
      <c r="A994" s="88"/>
      <c r="D994" s="89"/>
    </row>
    <row r="995" ht="30.0" customHeight="1">
      <c r="A995" s="88"/>
      <c r="D995" s="89"/>
    </row>
    <row r="996" ht="30.0" customHeight="1">
      <c r="A996" s="88"/>
      <c r="D996" s="89"/>
    </row>
    <row r="997" ht="30.0" customHeight="1">
      <c r="A997" s="88"/>
      <c r="D997" s="89"/>
    </row>
    <row r="998" ht="30.0" customHeight="1">
      <c r="A998" s="88"/>
      <c r="D998" s="89"/>
    </row>
    <row r="999" ht="30.0" customHeight="1">
      <c r="A999" s="88"/>
      <c r="D999" s="89"/>
    </row>
    <row r="1000" ht="30.0" customHeight="1">
      <c r="A1000" s="88"/>
      <c r="D1000" s="89"/>
    </row>
    <row r="1001" ht="30.0" customHeight="1">
      <c r="A1001" s="88"/>
      <c r="D1001" s="89"/>
    </row>
  </sheetData>
  <autoFilter ref="$A$11:$AD$18">
    <filterColumn colId="3">
      <filters>
        <filter val="RFD"/>
      </filters>
    </filterColumn>
  </autoFilter>
  <mergeCells count="9">
    <mergeCell ref="C8:E8"/>
    <mergeCell ref="C9:E9"/>
    <mergeCell ref="B2:F2"/>
    <mergeCell ref="H2:I2"/>
    <mergeCell ref="C3:E3"/>
    <mergeCell ref="C4:E4"/>
    <mergeCell ref="C5:E5"/>
    <mergeCell ref="C6:E6"/>
    <mergeCell ref="C7:E7"/>
  </mergeCells>
  <dataValidations>
    <dataValidation type="list" allowBlank="1" showErrorMessage="1" sqref="D12:D501">
      <formula1>"Initials,Treatment,RFD,Negotiations,Pre-Morbs,Litigation,Settled"</formula1>
    </dataValidation>
  </dataValidations>
  <drawing r:id="rId1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31.71"/>
    <col customWidth="1" min="3" max="3" width="28.14"/>
    <col customWidth="1" min="4" max="28" width="31.71"/>
  </cols>
  <sheetData>
    <row r="1" ht="25.5" customHeight="1">
      <c r="A1" s="150"/>
      <c r="B1" s="151" t="s">
        <v>72</v>
      </c>
      <c r="C1" s="152" t="s">
        <v>36</v>
      </c>
      <c r="D1" s="152" t="s">
        <v>100</v>
      </c>
      <c r="E1" s="152" t="s">
        <v>101</v>
      </c>
      <c r="F1" s="151" t="s">
        <v>102</v>
      </c>
    </row>
    <row r="2" ht="25.5" customHeight="1">
      <c r="A2" s="153"/>
      <c r="B2" s="154"/>
      <c r="C2" s="154"/>
      <c r="D2" s="154"/>
      <c r="E2" s="155"/>
      <c r="F2" s="156"/>
    </row>
    <row r="3" ht="25.5" customHeight="1">
      <c r="A3" s="153"/>
      <c r="B3" s="157"/>
      <c r="C3" s="157"/>
      <c r="D3" s="157"/>
      <c r="E3" s="158"/>
      <c r="F3" s="159"/>
    </row>
    <row r="4" ht="25.5" customHeight="1">
      <c r="A4" s="153"/>
      <c r="B4" s="157"/>
      <c r="C4" s="157"/>
      <c r="D4" s="157"/>
      <c r="E4" s="158"/>
      <c r="F4" s="159"/>
    </row>
    <row r="5" ht="25.5" customHeight="1">
      <c r="A5" s="153"/>
      <c r="B5" s="157"/>
      <c r="C5" s="157"/>
      <c r="D5" s="157"/>
      <c r="E5" s="158"/>
      <c r="F5" s="159"/>
    </row>
    <row r="6" ht="25.5" customHeight="1">
      <c r="A6" s="153"/>
      <c r="B6" s="157"/>
      <c r="C6" s="157"/>
      <c r="D6" s="157"/>
      <c r="E6" s="158"/>
      <c r="F6" s="159"/>
    </row>
    <row r="7" ht="25.5" customHeight="1">
      <c r="A7" s="153"/>
      <c r="B7" s="157"/>
      <c r="C7" s="157"/>
      <c r="D7" s="157"/>
      <c r="E7" s="158"/>
      <c r="F7" s="159"/>
    </row>
    <row r="8" ht="25.5" customHeight="1">
      <c r="A8" s="153"/>
      <c r="B8" s="157"/>
      <c r="C8" s="157"/>
      <c r="D8" s="157"/>
      <c r="E8" s="158"/>
      <c r="F8" s="159"/>
    </row>
    <row r="9" ht="25.5" customHeight="1">
      <c r="A9" s="153"/>
      <c r="B9" s="157"/>
      <c r="C9" s="157"/>
      <c r="D9" s="157"/>
      <c r="E9" s="158"/>
      <c r="F9" s="159"/>
    </row>
    <row r="10" ht="25.5" customHeight="1">
      <c r="A10" s="160"/>
      <c r="B10" s="161"/>
      <c r="C10" s="157"/>
      <c r="D10" s="157"/>
      <c r="E10" s="158"/>
      <c r="F10" s="159"/>
    </row>
    <row r="11" ht="25.5" customHeight="1">
      <c r="A11" s="153"/>
      <c r="B11" s="157"/>
      <c r="C11" s="157"/>
      <c r="D11" s="157"/>
      <c r="E11" s="158"/>
      <c r="F11" s="159"/>
    </row>
    <row r="12" ht="25.5" customHeight="1">
      <c r="A12" s="153"/>
      <c r="B12" s="157"/>
      <c r="C12" s="157"/>
      <c r="D12" s="157"/>
      <c r="E12" s="158"/>
      <c r="F12" s="159"/>
    </row>
    <row r="13" ht="25.5" customHeight="1">
      <c r="A13" s="153"/>
      <c r="B13" s="157"/>
      <c r="C13" s="157"/>
      <c r="D13" s="157"/>
      <c r="E13" s="158"/>
      <c r="F13" s="159"/>
    </row>
    <row r="14" ht="25.5" customHeight="1">
      <c r="A14" s="153"/>
      <c r="B14" s="157"/>
      <c r="C14" s="157"/>
      <c r="D14" s="157"/>
      <c r="E14" s="158"/>
      <c r="F14" s="159"/>
    </row>
    <row r="15" ht="25.5" customHeight="1">
      <c r="A15" s="153"/>
      <c r="B15" s="157"/>
      <c r="C15" s="157"/>
      <c r="D15" s="157"/>
      <c r="E15" s="158"/>
      <c r="F15" s="159"/>
    </row>
    <row r="16" ht="25.5" customHeight="1">
      <c r="A16" s="153"/>
      <c r="B16" s="157"/>
      <c r="C16" s="157"/>
      <c r="D16" s="157"/>
      <c r="E16" s="159"/>
      <c r="F16" s="159"/>
    </row>
    <row r="17" ht="25.5" customHeight="1">
      <c r="A17" s="153"/>
      <c r="B17" s="157"/>
      <c r="C17" s="157"/>
      <c r="D17" s="157"/>
      <c r="E17" s="158"/>
      <c r="F17" s="159"/>
    </row>
    <row r="18" ht="25.5" customHeight="1">
      <c r="A18" s="153"/>
      <c r="B18" s="157"/>
      <c r="C18" s="157"/>
      <c r="D18" s="157"/>
      <c r="E18" s="158"/>
      <c r="F18" s="159"/>
    </row>
    <row r="19" ht="25.5" customHeight="1">
      <c r="A19" s="153"/>
      <c r="B19" s="157"/>
      <c r="C19" s="157"/>
      <c r="D19" s="157"/>
      <c r="E19" s="158"/>
      <c r="F19" s="159"/>
    </row>
    <row r="20" ht="25.5" customHeight="1">
      <c r="A20" s="153"/>
      <c r="B20" s="157"/>
      <c r="C20" s="157"/>
      <c r="D20" s="157"/>
      <c r="E20" s="158"/>
      <c r="F20" s="159"/>
    </row>
    <row r="21" ht="25.5" customHeight="1">
      <c r="A21" s="153"/>
      <c r="B21" s="157"/>
      <c r="C21" s="157"/>
      <c r="D21" s="157"/>
      <c r="E21" s="158"/>
      <c r="F21" s="159"/>
    </row>
    <row r="22" ht="25.5" customHeight="1">
      <c r="A22" s="153"/>
      <c r="B22" s="157"/>
      <c r="C22" s="157"/>
      <c r="D22" s="157"/>
      <c r="E22" s="158"/>
      <c r="F22" s="159"/>
    </row>
    <row r="23" ht="25.5" customHeight="1">
      <c r="A23" s="153"/>
      <c r="B23" s="157"/>
      <c r="C23" s="157"/>
      <c r="D23" s="157"/>
      <c r="E23" s="158"/>
      <c r="F23" s="159"/>
    </row>
    <row r="24" ht="25.5" customHeight="1">
      <c r="A24" s="153"/>
      <c r="B24" s="157"/>
      <c r="C24" s="157"/>
      <c r="D24" s="157"/>
      <c r="E24" s="158"/>
      <c r="F24" s="159"/>
    </row>
    <row r="25" ht="25.5" customHeight="1">
      <c r="A25" s="153"/>
      <c r="B25" s="157"/>
      <c r="C25" s="157"/>
      <c r="D25" s="157"/>
      <c r="E25" s="158"/>
      <c r="F25" s="159"/>
    </row>
    <row r="26" ht="25.5" customHeight="1">
      <c r="A26" s="153"/>
      <c r="B26" s="157"/>
      <c r="C26" s="157"/>
      <c r="D26" s="157"/>
      <c r="E26" s="158"/>
      <c r="F26" s="159"/>
    </row>
    <row r="27" ht="25.5" customHeight="1">
      <c r="A27" s="153"/>
      <c r="B27" s="157"/>
      <c r="C27" s="157"/>
      <c r="D27" s="157"/>
      <c r="E27" s="158"/>
      <c r="F27" s="159"/>
    </row>
    <row r="28" ht="25.5" customHeight="1">
      <c r="A28" s="153"/>
      <c r="B28" s="157"/>
      <c r="C28" s="157"/>
      <c r="D28" s="157"/>
      <c r="E28" s="158"/>
      <c r="F28" s="159"/>
    </row>
    <row r="29" ht="25.5" customHeight="1">
      <c r="A29" s="153"/>
      <c r="B29" s="157"/>
      <c r="C29" s="157"/>
      <c r="D29" s="157"/>
      <c r="E29" s="158"/>
      <c r="F29" s="159"/>
    </row>
    <row r="30" ht="25.5" customHeight="1">
      <c r="A30" s="153"/>
      <c r="B30" s="157"/>
      <c r="C30" s="157"/>
      <c r="D30" s="157"/>
      <c r="E30" s="158"/>
      <c r="F30" s="159"/>
    </row>
    <row r="31" ht="25.5" customHeight="1">
      <c r="A31" s="153"/>
      <c r="B31" s="157"/>
      <c r="C31" s="157"/>
      <c r="D31" s="157"/>
      <c r="E31" s="158"/>
      <c r="F31" s="159"/>
    </row>
    <row r="32" ht="25.5" customHeight="1">
      <c r="A32" s="153"/>
      <c r="B32" s="157"/>
      <c r="C32" s="157"/>
      <c r="D32" s="157"/>
      <c r="E32" s="158"/>
      <c r="F32" s="159"/>
    </row>
    <row r="33" ht="25.5" customHeight="1">
      <c r="A33" s="153"/>
      <c r="B33" s="157"/>
      <c r="C33" s="157"/>
      <c r="D33" s="157"/>
      <c r="E33" s="159"/>
      <c r="F33" s="159"/>
    </row>
    <row r="34" ht="25.5" customHeight="1">
      <c r="A34" s="153"/>
      <c r="B34" s="157"/>
      <c r="C34" s="157"/>
      <c r="D34" s="157"/>
      <c r="E34" s="159"/>
      <c r="F34" s="159"/>
    </row>
    <row r="35" ht="25.5" customHeight="1">
      <c r="A35" s="153"/>
      <c r="B35" s="157"/>
      <c r="C35" s="157"/>
      <c r="D35" s="157"/>
      <c r="E35" s="159"/>
      <c r="F35" s="159"/>
    </row>
    <row r="36" ht="25.5" customHeight="1">
      <c r="A36" s="153"/>
      <c r="B36" s="157"/>
      <c r="C36" s="157"/>
      <c r="D36" s="157"/>
      <c r="E36" s="159"/>
      <c r="F36" s="159"/>
    </row>
    <row r="37" ht="25.5" customHeight="1">
      <c r="A37" s="153"/>
      <c r="B37" s="157"/>
      <c r="C37" s="157"/>
      <c r="D37" s="157"/>
      <c r="E37" s="159"/>
      <c r="F37" s="159"/>
    </row>
    <row r="38" ht="25.5" customHeight="1">
      <c r="A38" s="153"/>
      <c r="B38" s="157"/>
      <c r="C38" s="157"/>
      <c r="D38" s="157"/>
      <c r="E38" s="159"/>
      <c r="F38" s="159"/>
    </row>
    <row r="39" ht="25.5" customHeight="1">
      <c r="A39" s="153"/>
      <c r="B39" s="157"/>
      <c r="C39" s="157"/>
      <c r="D39" s="157"/>
      <c r="E39" s="159"/>
      <c r="F39" s="159"/>
    </row>
    <row r="40" ht="25.5" customHeight="1">
      <c r="A40" s="162"/>
      <c r="B40" s="163"/>
      <c r="C40" s="157"/>
      <c r="D40" s="157"/>
      <c r="E40" s="159"/>
      <c r="F40" s="159"/>
    </row>
    <row r="41" ht="25.5" customHeight="1">
      <c r="A41" s="153"/>
      <c r="B41" s="157"/>
      <c r="C41" s="157"/>
      <c r="D41" s="157"/>
      <c r="E41" s="159"/>
      <c r="F41" s="159"/>
    </row>
    <row r="42" ht="25.5" customHeight="1">
      <c r="A42" s="153"/>
      <c r="B42" s="157"/>
      <c r="C42" s="157"/>
      <c r="D42" s="157"/>
      <c r="E42" s="158"/>
      <c r="F42" s="159"/>
    </row>
    <row r="43" ht="25.5" customHeight="1">
      <c r="A43" s="153"/>
      <c r="B43" s="157"/>
      <c r="C43" s="157"/>
      <c r="D43" s="157"/>
      <c r="E43" s="158"/>
      <c r="F43" s="159"/>
    </row>
    <row r="44" ht="25.5" customHeight="1">
      <c r="A44" s="153"/>
      <c r="B44" s="157"/>
      <c r="C44" s="157"/>
      <c r="D44" s="157"/>
      <c r="E44" s="158"/>
      <c r="F44" s="159"/>
    </row>
    <row r="45" ht="25.5" customHeight="1">
      <c r="A45" s="153"/>
      <c r="B45" s="157"/>
      <c r="C45" s="157"/>
      <c r="D45" s="157"/>
      <c r="E45" s="158"/>
      <c r="F45" s="159"/>
    </row>
    <row r="46" ht="25.5" customHeight="1">
      <c r="A46" s="153"/>
      <c r="B46" s="157"/>
      <c r="C46" s="159"/>
      <c r="D46" s="159"/>
      <c r="E46" s="158"/>
      <c r="F46" s="159"/>
    </row>
    <row r="47" ht="25.5" customHeight="1">
      <c r="B47" s="86"/>
      <c r="C47" s="86"/>
      <c r="D47" s="86"/>
      <c r="E47" s="86"/>
      <c r="F47" s="86"/>
    </row>
    <row r="48" ht="25.5" customHeight="1">
      <c r="B48" s="86"/>
      <c r="C48" s="86"/>
      <c r="D48" s="86"/>
      <c r="E48" s="86"/>
      <c r="F48" s="86"/>
    </row>
    <row r="49" ht="25.5" customHeight="1">
      <c r="B49" s="86"/>
      <c r="C49" s="86"/>
      <c r="D49" s="86"/>
      <c r="E49" s="86"/>
      <c r="F49" s="86"/>
    </row>
    <row r="50" ht="25.5" customHeight="1">
      <c r="B50" s="86"/>
      <c r="C50" s="86"/>
      <c r="D50" s="86"/>
      <c r="E50" s="86"/>
      <c r="F50" s="86"/>
    </row>
    <row r="51" ht="25.5" customHeight="1">
      <c r="B51" s="86"/>
      <c r="C51" s="86"/>
      <c r="D51" s="86"/>
      <c r="E51" s="164"/>
      <c r="F51" s="165"/>
    </row>
    <row r="52" ht="25.5" customHeight="1">
      <c r="B52" s="86"/>
      <c r="C52" s="86"/>
      <c r="D52" s="86"/>
      <c r="E52" s="164"/>
      <c r="F52" s="165"/>
    </row>
    <row r="53" ht="25.5" customHeight="1">
      <c r="B53" s="86"/>
      <c r="C53" s="86"/>
      <c r="D53" s="86"/>
      <c r="E53" s="164"/>
      <c r="F53" s="165"/>
    </row>
    <row r="54" ht="25.5" customHeight="1">
      <c r="B54" s="86"/>
      <c r="C54" s="86"/>
      <c r="D54" s="86"/>
      <c r="E54" s="164"/>
      <c r="F54" s="165"/>
    </row>
    <row r="55" ht="25.5" customHeight="1">
      <c r="B55" s="86"/>
      <c r="C55" s="86"/>
      <c r="D55" s="86"/>
      <c r="E55" s="164"/>
      <c r="F55" s="165"/>
    </row>
    <row r="56" ht="25.5" customHeight="1">
      <c r="B56" s="86"/>
      <c r="C56" s="86"/>
      <c r="D56" s="86"/>
      <c r="E56" s="164"/>
      <c r="F56" s="165"/>
    </row>
    <row r="57" ht="25.5" customHeight="1">
      <c r="B57" s="86"/>
      <c r="C57" s="86"/>
      <c r="D57" s="86"/>
      <c r="E57" s="164"/>
      <c r="F57" s="165"/>
    </row>
    <row r="58" ht="25.5" customHeight="1">
      <c r="B58" s="86"/>
      <c r="C58" s="86"/>
      <c r="D58" s="86"/>
      <c r="E58" s="164"/>
      <c r="F58" s="165"/>
    </row>
    <row r="59" ht="25.5" customHeight="1">
      <c r="B59" s="86"/>
      <c r="C59" s="86"/>
      <c r="D59" s="86"/>
      <c r="E59" s="164"/>
      <c r="F59" s="165"/>
    </row>
    <row r="60" ht="25.5" customHeight="1">
      <c r="B60" s="86"/>
      <c r="C60" s="86"/>
      <c r="D60" s="86"/>
      <c r="E60" s="164"/>
      <c r="F60" s="165"/>
    </row>
    <row r="61" ht="25.5" customHeight="1">
      <c r="B61" s="86"/>
      <c r="C61" s="86"/>
      <c r="D61" s="86"/>
      <c r="E61" s="164"/>
      <c r="F61" s="165"/>
    </row>
    <row r="62" ht="25.5" customHeight="1">
      <c r="B62" s="86"/>
      <c r="C62" s="86"/>
      <c r="D62" s="86"/>
      <c r="E62" s="164"/>
      <c r="F62" s="165"/>
    </row>
    <row r="63" ht="25.5" customHeight="1">
      <c r="B63" s="86"/>
      <c r="C63" s="86"/>
      <c r="D63" s="86"/>
      <c r="E63" s="164"/>
      <c r="F63" s="165"/>
    </row>
    <row r="64" ht="25.5" customHeight="1">
      <c r="B64" s="86"/>
      <c r="C64" s="86"/>
      <c r="D64" s="86"/>
      <c r="E64" s="164"/>
      <c r="F64" s="165"/>
    </row>
    <row r="65" ht="25.5" customHeight="1">
      <c r="B65" s="86"/>
      <c r="C65" s="86"/>
      <c r="D65" s="86"/>
      <c r="E65" s="164"/>
      <c r="F65" s="165"/>
    </row>
    <row r="66" ht="25.5" customHeight="1">
      <c r="B66" s="86"/>
      <c r="C66" s="86"/>
      <c r="D66" s="86"/>
      <c r="E66" s="164"/>
      <c r="F66" s="165"/>
    </row>
    <row r="67" ht="25.5" customHeight="1">
      <c r="B67" s="86"/>
      <c r="C67" s="86"/>
      <c r="D67" s="86"/>
      <c r="E67" s="164"/>
      <c r="F67" s="165"/>
    </row>
    <row r="68" ht="25.5" customHeight="1">
      <c r="B68" s="86"/>
      <c r="C68" s="86"/>
      <c r="D68" s="86"/>
      <c r="E68" s="164"/>
      <c r="F68" s="165"/>
    </row>
    <row r="69" ht="25.5" customHeight="1">
      <c r="B69" s="86"/>
      <c r="C69" s="86"/>
      <c r="D69" s="86"/>
      <c r="E69" s="164"/>
      <c r="F69" s="165"/>
    </row>
    <row r="70" ht="25.5" customHeight="1">
      <c r="B70" s="86"/>
      <c r="C70" s="86"/>
      <c r="D70" s="86"/>
      <c r="E70" s="164"/>
      <c r="F70" s="165"/>
    </row>
    <row r="71" ht="25.5" customHeight="1">
      <c r="B71" s="86"/>
      <c r="C71" s="86"/>
      <c r="D71" s="86"/>
      <c r="E71" s="164"/>
      <c r="F71" s="165"/>
    </row>
    <row r="72" ht="25.5" customHeight="1">
      <c r="B72" s="86"/>
      <c r="C72" s="86"/>
      <c r="D72" s="86"/>
      <c r="E72" s="164"/>
      <c r="F72" s="165"/>
    </row>
    <row r="73" ht="25.5" customHeight="1">
      <c r="B73" s="86"/>
      <c r="C73" s="86"/>
      <c r="D73" s="86"/>
      <c r="E73" s="164"/>
      <c r="F73" s="165"/>
    </row>
    <row r="74" ht="25.5" customHeight="1">
      <c r="B74" s="86"/>
      <c r="C74" s="86"/>
      <c r="D74" s="86"/>
      <c r="E74" s="164"/>
      <c r="F74" s="165"/>
    </row>
    <row r="75" ht="25.5" customHeight="1">
      <c r="B75" s="86"/>
      <c r="C75" s="86"/>
      <c r="D75" s="86"/>
      <c r="E75" s="164"/>
      <c r="F75" s="165"/>
    </row>
    <row r="76" ht="25.5" customHeight="1">
      <c r="B76" s="86"/>
      <c r="C76" s="86"/>
      <c r="D76" s="86"/>
      <c r="E76" s="164"/>
      <c r="F76" s="165"/>
    </row>
    <row r="77" ht="25.5" customHeight="1">
      <c r="B77" s="86"/>
      <c r="C77" s="86"/>
      <c r="D77" s="86"/>
      <c r="E77" s="164"/>
      <c r="F77" s="165"/>
    </row>
    <row r="78" ht="25.5" customHeight="1">
      <c r="B78" s="86"/>
      <c r="C78" s="86"/>
      <c r="D78" s="86"/>
      <c r="E78" s="164"/>
      <c r="F78" s="165"/>
    </row>
    <row r="79" ht="25.5" customHeight="1">
      <c r="B79" s="86"/>
      <c r="C79" s="86"/>
      <c r="D79" s="86"/>
      <c r="E79" s="164"/>
      <c r="F79" s="165"/>
    </row>
    <row r="80" ht="25.5" customHeight="1">
      <c r="B80" s="86"/>
      <c r="C80" s="86"/>
      <c r="D80" s="86"/>
      <c r="E80" s="164"/>
      <c r="F80" s="165"/>
    </row>
    <row r="81" ht="25.5" customHeight="1">
      <c r="B81" s="86"/>
      <c r="C81" s="86"/>
      <c r="D81" s="86"/>
      <c r="E81" s="164"/>
      <c r="F81" s="165"/>
    </row>
    <row r="82" ht="25.5" customHeight="1">
      <c r="B82" s="86"/>
      <c r="C82" s="86"/>
      <c r="D82" s="86"/>
      <c r="E82" s="164"/>
      <c r="F82" s="165"/>
    </row>
    <row r="83" ht="25.5" customHeight="1">
      <c r="B83" s="86"/>
      <c r="C83" s="86"/>
      <c r="D83" s="86"/>
      <c r="E83" s="164"/>
      <c r="F83" s="165"/>
    </row>
    <row r="84" ht="25.5" customHeight="1">
      <c r="B84" s="86"/>
      <c r="C84" s="86"/>
      <c r="D84" s="86"/>
      <c r="E84" s="164"/>
      <c r="F84" s="165"/>
    </row>
    <row r="85" ht="25.5" customHeight="1">
      <c r="B85" s="86"/>
      <c r="C85" s="86"/>
      <c r="D85" s="86"/>
      <c r="E85" s="164"/>
      <c r="F85" s="165"/>
    </row>
    <row r="86" ht="25.5" customHeight="1">
      <c r="B86" s="86"/>
      <c r="C86" s="86"/>
      <c r="D86" s="86"/>
      <c r="E86" s="164"/>
      <c r="F86" s="165"/>
    </row>
    <row r="87" ht="25.5" customHeight="1">
      <c r="B87" s="86"/>
      <c r="C87" s="86"/>
      <c r="D87" s="86"/>
      <c r="E87" s="164"/>
      <c r="F87" s="165"/>
    </row>
    <row r="88" ht="25.5" customHeight="1">
      <c r="B88" s="86"/>
      <c r="C88" s="86"/>
      <c r="D88" s="86"/>
      <c r="E88" s="164"/>
      <c r="F88" s="165"/>
    </row>
    <row r="89" ht="25.5" customHeight="1">
      <c r="B89" s="86"/>
      <c r="C89" s="86"/>
      <c r="D89" s="86"/>
      <c r="E89" s="164"/>
      <c r="F89" s="165"/>
    </row>
    <row r="90" ht="25.5" customHeight="1">
      <c r="B90" s="86"/>
      <c r="C90" s="86"/>
      <c r="D90" s="86"/>
      <c r="E90" s="164"/>
      <c r="F90" s="165"/>
    </row>
    <row r="91" ht="25.5" customHeight="1">
      <c r="B91" s="86"/>
      <c r="C91" s="86"/>
      <c r="D91" s="86"/>
      <c r="E91" s="164"/>
      <c r="F91" s="165"/>
    </row>
    <row r="92" ht="25.5" customHeight="1">
      <c r="B92" s="86"/>
      <c r="C92" s="86"/>
      <c r="D92" s="86"/>
      <c r="E92" s="164"/>
      <c r="F92" s="165"/>
    </row>
    <row r="93" ht="25.5" customHeight="1">
      <c r="B93" s="86"/>
      <c r="C93" s="86"/>
      <c r="D93" s="86"/>
      <c r="E93" s="164"/>
      <c r="F93" s="165"/>
    </row>
    <row r="94" ht="25.5" customHeight="1">
      <c r="B94" s="86"/>
      <c r="C94" s="86"/>
      <c r="D94" s="86"/>
      <c r="E94" s="164"/>
      <c r="F94" s="165"/>
    </row>
    <row r="95" ht="25.5" customHeight="1">
      <c r="B95" s="86"/>
      <c r="C95" s="86"/>
      <c r="D95" s="86"/>
      <c r="E95" s="164"/>
      <c r="F95" s="165"/>
    </row>
    <row r="96" ht="25.5" customHeight="1">
      <c r="B96" s="86"/>
      <c r="C96" s="86"/>
      <c r="D96" s="86"/>
      <c r="E96" s="164"/>
      <c r="F96" s="165"/>
    </row>
    <row r="97" ht="25.5" customHeight="1">
      <c r="B97" s="86"/>
      <c r="C97" s="86"/>
      <c r="D97" s="86"/>
      <c r="E97" s="164"/>
      <c r="F97" s="165"/>
    </row>
    <row r="98" ht="25.5" customHeight="1">
      <c r="B98" s="86"/>
      <c r="C98" s="86"/>
      <c r="D98" s="86"/>
      <c r="E98" s="164"/>
      <c r="F98" s="165"/>
    </row>
    <row r="99" ht="25.5" customHeight="1">
      <c r="B99" s="86"/>
      <c r="C99" s="86"/>
      <c r="D99" s="86"/>
      <c r="E99" s="164"/>
      <c r="F99" s="165"/>
    </row>
    <row r="100" ht="25.5" customHeight="1">
      <c r="B100" s="86"/>
      <c r="C100" s="86"/>
      <c r="D100" s="86"/>
      <c r="E100" s="164"/>
      <c r="F100" s="165"/>
    </row>
    <row r="101" ht="25.5" customHeight="1">
      <c r="D101" s="166"/>
      <c r="E101" s="167"/>
      <c r="F101" s="168"/>
    </row>
    <row r="102" ht="25.5" customHeight="1">
      <c r="D102" s="166"/>
      <c r="E102" s="167"/>
      <c r="F102" s="168"/>
    </row>
    <row r="103" ht="25.5" customHeight="1">
      <c r="D103" s="166"/>
      <c r="E103" s="167"/>
      <c r="F103" s="168"/>
    </row>
    <row r="104" ht="25.5" customHeight="1">
      <c r="D104" s="166"/>
      <c r="E104" s="167"/>
      <c r="F104" s="168"/>
    </row>
    <row r="105" ht="25.5" customHeight="1">
      <c r="D105" s="166"/>
      <c r="E105" s="167"/>
      <c r="F105" s="168"/>
    </row>
    <row r="106" ht="25.5" customHeight="1">
      <c r="D106" s="166"/>
      <c r="E106" s="167"/>
      <c r="F106" s="168"/>
    </row>
    <row r="107" ht="25.5" customHeight="1">
      <c r="D107" s="166"/>
      <c r="E107" s="167"/>
      <c r="F107" s="168"/>
    </row>
    <row r="108" ht="25.5" customHeight="1">
      <c r="D108" s="166"/>
      <c r="E108" s="167"/>
      <c r="F108" s="168"/>
    </row>
    <row r="109" ht="25.5" customHeight="1">
      <c r="D109" s="166"/>
      <c r="E109" s="167"/>
      <c r="F109" s="168"/>
    </row>
    <row r="110" ht="25.5" customHeight="1">
      <c r="D110" s="166"/>
      <c r="E110" s="167"/>
      <c r="F110" s="168"/>
    </row>
    <row r="111" ht="25.5" customHeight="1">
      <c r="D111" s="166"/>
      <c r="E111" s="167"/>
      <c r="F111" s="168"/>
    </row>
    <row r="112" ht="25.5" customHeight="1">
      <c r="D112" s="166"/>
      <c r="E112" s="167"/>
      <c r="F112" s="168"/>
    </row>
    <row r="113" ht="25.5" customHeight="1">
      <c r="D113" s="166"/>
      <c r="E113" s="167"/>
      <c r="F113" s="168"/>
    </row>
    <row r="114" ht="25.5" customHeight="1">
      <c r="D114" s="166"/>
      <c r="E114" s="167"/>
      <c r="F114" s="168"/>
    </row>
    <row r="115" ht="25.5" customHeight="1">
      <c r="D115" s="166"/>
      <c r="E115" s="167"/>
      <c r="F115" s="168"/>
    </row>
    <row r="116" ht="25.5" customHeight="1">
      <c r="D116" s="166"/>
      <c r="E116" s="167"/>
      <c r="F116" s="168"/>
    </row>
    <row r="117" ht="25.5" customHeight="1">
      <c r="D117" s="166"/>
      <c r="E117" s="167"/>
      <c r="F117" s="168"/>
    </row>
    <row r="118" ht="25.5" customHeight="1">
      <c r="D118" s="166"/>
      <c r="E118" s="167"/>
      <c r="F118" s="168"/>
    </row>
    <row r="119" ht="25.5" customHeight="1">
      <c r="D119" s="166"/>
      <c r="E119" s="167"/>
      <c r="F119" s="168"/>
    </row>
    <row r="120" ht="25.5" customHeight="1">
      <c r="D120" s="166"/>
      <c r="E120" s="167"/>
      <c r="F120" s="168"/>
    </row>
    <row r="121" ht="25.5" customHeight="1">
      <c r="D121" s="166"/>
      <c r="E121" s="167"/>
      <c r="F121" s="168"/>
    </row>
    <row r="122" ht="25.5" customHeight="1">
      <c r="D122" s="166"/>
      <c r="E122" s="167"/>
      <c r="F122" s="168"/>
    </row>
    <row r="123" ht="25.5" customHeight="1">
      <c r="D123" s="166"/>
      <c r="E123" s="167"/>
      <c r="F123" s="168"/>
    </row>
    <row r="124" ht="25.5" customHeight="1">
      <c r="D124" s="166"/>
      <c r="E124" s="167"/>
      <c r="F124" s="168"/>
    </row>
    <row r="125" ht="25.5" customHeight="1">
      <c r="D125" s="166"/>
      <c r="E125" s="167"/>
      <c r="F125" s="168"/>
    </row>
    <row r="126" ht="25.5" customHeight="1">
      <c r="D126" s="166"/>
      <c r="E126" s="167"/>
      <c r="F126" s="168"/>
    </row>
    <row r="127" ht="25.5" customHeight="1">
      <c r="D127" s="166"/>
      <c r="E127" s="167"/>
      <c r="F127" s="168"/>
    </row>
    <row r="128" ht="25.5" customHeight="1">
      <c r="D128" s="166"/>
      <c r="E128" s="167"/>
      <c r="F128" s="168"/>
    </row>
    <row r="129" ht="25.5" customHeight="1">
      <c r="D129" s="166"/>
      <c r="E129" s="167"/>
      <c r="F129" s="168"/>
    </row>
    <row r="130" ht="25.5" customHeight="1">
      <c r="D130" s="166"/>
      <c r="E130" s="167"/>
      <c r="F130" s="168"/>
    </row>
    <row r="131" ht="25.5" customHeight="1">
      <c r="D131" s="166"/>
      <c r="E131" s="167"/>
      <c r="F131" s="168"/>
    </row>
    <row r="132" ht="25.5" customHeight="1">
      <c r="D132" s="166"/>
      <c r="E132" s="167"/>
      <c r="F132" s="168"/>
    </row>
    <row r="133" ht="25.5" customHeight="1">
      <c r="D133" s="166"/>
      <c r="E133" s="167"/>
      <c r="F133" s="168"/>
    </row>
    <row r="134" ht="25.5" customHeight="1">
      <c r="D134" s="166"/>
      <c r="E134" s="167"/>
      <c r="F134" s="168"/>
    </row>
    <row r="135" ht="25.5" customHeight="1">
      <c r="D135" s="166"/>
      <c r="E135" s="167"/>
      <c r="F135" s="168"/>
    </row>
    <row r="136" ht="25.5" customHeight="1">
      <c r="D136" s="166"/>
      <c r="E136" s="167"/>
      <c r="F136" s="168"/>
    </row>
    <row r="137" ht="25.5" customHeight="1">
      <c r="D137" s="166"/>
      <c r="E137" s="167"/>
      <c r="F137" s="168"/>
    </row>
    <row r="138" ht="25.5" customHeight="1">
      <c r="D138" s="166"/>
      <c r="E138" s="167"/>
      <c r="F138" s="168"/>
    </row>
    <row r="139" ht="25.5" customHeight="1">
      <c r="D139" s="166"/>
      <c r="E139" s="167"/>
      <c r="F139" s="168"/>
    </row>
    <row r="140" ht="25.5" customHeight="1">
      <c r="D140" s="166"/>
      <c r="E140" s="167"/>
      <c r="F140" s="168"/>
    </row>
    <row r="141" ht="25.5" customHeight="1">
      <c r="D141" s="166"/>
      <c r="E141" s="167"/>
      <c r="F141" s="168"/>
    </row>
    <row r="142" ht="25.5" customHeight="1">
      <c r="D142" s="166"/>
      <c r="E142" s="167"/>
      <c r="F142" s="168"/>
    </row>
    <row r="143" ht="25.5" customHeight="1">
      <c r="D143" s="166"/>
      <c r="E143" s="167"/>
      <c r="F143" s="168"/>
    </row>
    <row r="144" ht="25.5" customHeight="1">
      <c r="D144" s="166"/>
      <c r="E144" s="167"/>
      <c r="F144" s="168"/>
    </row>
    <row r="145" ht="25.5" customHeight="1">
      <c r="D145" s="166"/>
      <c r="E145" s="167"/>
      <c r="F145" s="168"/>
    </row>
    <row r="146" ht="25.5" customHeight="1">
      <c r="D146" s="166"/>
      <c r="E146" s="167"/>
      <c r="F146" s="168"/>
    </row>
    <row r="147" ht="25.5" customHeight="1">
      <c r="D147" s="166"/>
      <c r="E147" s="167"/>
      <c r="F147" s="168"/>
    </row>
    <row r="148" ht="25.5" customHeight="1">
      <c r="D148" s="166"/>
      <c r="E148" s="167"/>
      <c r="F148" s="168"/>
    </row>
    <row r="149" ht="25.5" customHeight="1">
      <c r="D149" s="166"/>
      <c r="E149" s="167"/>
      <c r="F149" s="168"/>
    </row>
    <row r="150" ht="25.5" customHeight="1">
      <c r="D150" s="166"/>
      <c r="E150" s="167"/>
      <c r="F150" s="168"/>
    </row>
    <row r="151" ht="25.5" customHeight="1">
      <c r="D151" s="166"/>
      <c r="E151" s="167"/>
      <c r="F151" s="168"/>
    </row>
    <row r="152" ht="25.5" customHeight="1">
      <c r="D152" s="166"/>
      <c r="E152" s="167"/>
      <c r="F152" s="168"/>
    </row>
    <row r="153" ht="25.5" customHeight="1">
      <c r="D153" s="166"/>
      <c r="E153" s="167"/>
      <c r="F153" s="168"/>
    </row>
    <row r="154" ht="25.5" customHeight="1">
      <c r="D154" s="166"/>
      <c r="E154" s="167"/>
      <c r="F154" s="168"/>
    </row>
    <row r="155" ht="25.5" customHeight="1">
      <c r="D155" s="166"/>
      <c r="E155" s="167"/>
      <c r="F155" s="168"/>
    </row>
    <row r="156" ht="25.5" customHeight="1">
      <c r="D156" s="166"/>
      <c r="E156" s="167"/>
      <c r="F156" s="168"/>
    </row>
    <row r="157" ht="25.5" customHeight="1">
      <c r="D157" s="166"/>
      <c r="E157" s="167"/>
      <c r="F157" s="168"/>
    </row>
    <row r="158" ht="25.5" customHeight="1">
      <c r="D158" s="166"/>
      <c r="E158" s="167"/>
      <c r="F158" s="168"/>
    </row>
    <row r="159" ht="25.5" customHeight="1">
      <c r="D159" s="166"/>
      <c r="E159" s="167"/>
      <c r="F159" s="168"/>
    </row>
    <row r="160" ht="25.5" customHeight="1">
      <c r="D160" s="166"/>
      <c r="E160" s="167"/>
      <c r="F160" s="168"/>
    </row>
    <row r="161" ht="25.5" customHeight="1">
      <c r="D161" s="166"/>
      <c r="E161" s="167"/>
      <c r="F161" s="168"/>
    </row>
    <row r="162" ht="25.5" customHeight="1">
      <c r="D162" s="166"/>
      <c r="E162" s="167"/>
      <c r="F162" s="168"/>
    </row>
    <row r="163" ht="25.5" customHeight="1">
      <c r="D163" s="166"/>
      <c r="E163" s="167"/>
      <c r="F163" s="168"/>
    </row>
    <row r="164" ht="25.5" customHeight="1">
      <c r="D164" s="166"/>
      <c r="E164" s="167"/>
      <c r="F164" s="168"/>
    </row>
    <row r="165" ht="25.5" customHeight="1">
      <c r="D165" s="166"/>
      <c r="E165" s="167"/>
      <c r="F165" s="168"/>
    </row>
    <row r="166" ht="25.5" customHeight="1">
      <c r="D166" s="166"/>
      <c r="E166" s="167"/>
      <c r="F166" s="168"/>
    </row>
    <row r="167" ht="25.5" customHeight="1">
      <c r="D167" s="166"/>
      <c r="E167" s="167"/>
      <c r="F167" s="168"/>
    </row>
    <row r="168" ht="25.5" customHeight="1">
      <c r="D168" s="166"/>
      <c r="E168" s="167"/>
      <c r="F168" s="168"/>
    </row>
    <row r="169" ht="25.5" customHeight="1">
      <c r="D169" s="166"/>
      <c r="E169" s="167"/>
      <c r="F169" s="168"/>
    </row>
    <row r="170" ht="25.5" customHeight="1">
      <c r="D170" s="166"/>
      <c r="E170" s="167"/>
      <c r="F170" s="168"/>
    </row>
    <row r="171" ht="25.5" customHeight="1">
      <c r="D171" s="166"/>
      <c r="E171" s="167"/>
      <c r="F171" s="168"/>
    </row>
    <row r="172" ht="25.5" customHeight="1">
      <c r="D172" s="166"/>
      <c r="E172" s="167"/>
      <c r="F172" s="168"/>
    </row>
    <row r="173" ht="25.5" customHeight="1">
      <c r="D173" s="166"/>
      <c r="E173" s="167"/>
      <c r="F173" s="168"/>
    </row>
    <row r="174" ht="25.5" customHeight="1">
      <c r="D174" s="166"/>
      <c r="E174" s="167"/>
      <c r="F174" s="168"/>
    </row>
    <row r="175" ht="25.5" customHeight="1">
      <c r="D175" s="166"/>
      <c r="E175" s="167"/>
      <c r="F175" s="168"/>
    </row>
    <row r="176" ht="25.5" customHeight="1">
      <c r="D176" s="166"/>
      <c r="E176" s="167"/>
      <c r="F176" s="168"/>
    </row>
    <row r="177" ht="25.5" customHeight="1">
      <c r="D177" s="166"/>
      <c r="E177" s="167"/>
      <c r="F177" s="168"/>
    </row>
    <row r="178" ht="25.5" customHeight="1">
      <c r="D178" s="166"/>
      <c r="E178" s="167"/>
      <c r="F178" s="168"/>
    </row>
    <row r="179" ht="25.5" customHeight="1">
      <c r="D179" s="166"/>
      <c r="E179" s="167"/>
      <c r="F179" s="168"/>
    </row>
    <row r="180" ht="25.5" customHeight="1">
      <c r="D180" s="166"/>
      <c r="E180" s="167"/>
      <c r="F180" s="168"/>
    </row>
    <row r="181" ht="25.5" customHeight="1">
      <c r="D181" s="166"/>
      <c r="E181" s="167"/>
      <c r="F181" s="168"/>
    </row>
    <row r="182" ht="25.5" customHeight="1">
      <c r="D182" s="166"/>
      <c r="E182" s="167"/>
      <c r="F182" s="168"/>
    </row>
    <row r="183" ht="25.5" customHeight="1">
      <c r="D183" s="166"/>
      <c r="E183" s="167"/>
      <c r="F183" s="168"/>
    </row>
    <row r="184" ht="25.5" customHeight="1">
      <c r="D184" s="166"/>
      <c r="E184" s="167"/>
      <c r="F184" s="168"/>
    </row>
    <row r="185" ht="25.5" customHeight="1">
      <c r="D185" s="166"/>
      <c r="E185" s="167"/>
      <c r="F185" s="168"/>
    </row>
    <row r="186" ht="25.5" customHeight="1">
      <c r="D186" s="166"/>
      <c r="E186" s="167"/>
      <c r="F186" s="168"/>
    </row>
    <row r="187" ht="25.5" customHeight="1">
      <c r="D187" s="166"/>
      <c r="E187" s="167"/>
      <c r="F187" s="168"/>
    </row>
    <row r="188" ht="25.5" customHeight="1">
      <c r="D188" s="166"/>
      <c r="E188" s="167"/>
      <c r="F188" s="168"/>
    </row>
    <row r="189" ht="25.5" customHeight="1">
      <c r="D189" s="166"/>
      <c r="E189" s="167"/>
      <c r="F189" s="168"/>
    </row>
    <row r="190" ht="25.5" customHeight="1">
      <c r="D190" s="166"/>
      <c r="E190" s="167"/>
      <c r="F190" s="168"/>
    </row>
    <row r="191" ht="25.5" customHeight="1">
      <c r="D191" s="166"/>
      <c r="E191" s="167"/>
      <c r="F191" s="168"/>
    </row>
    <row r="192" ht="25.5" customHeight="1">
      <c r="D192" s="166"/>
      <c r="E192" s="167"/>
      <c r="F192" s="168"/>
    </row>
    <row r="193" ht="25.5" customHeight="1">
      <c r="D193" s="166"/>
      <c r="E193" s="167"/>
      <c r="F193" s="168"/>
    </row>
    <row r="194" ht="25.5" customHeight="1">
      <c r="D194" s="166"/>
      <c r="E194" s="167"/>
      <c r="F194" s="168"/>
    </row>
    <row r="195" ht="25.5" customHeight="1">
      <c r="D195" s="166"/>
      <c r="E195" s="167"/>
      <c r="F195" s="168"/>
    </row>
    <row r="196" ht="25.5" customHeight="1">
      <c r="D196" s="166"/>
      <c r="E196" s="167"/>
      <c r="F196" s="168"/>
    </row>
    <row r="197" ht="25.5" customHeight="1">
      <c r="D197" s="166"/>
      <c r="E197" s="167"/>
      <c r="F197" s="168"/>
    </row>
    <row r="198" ht="25.5" customHeight="1">
      <c r="D198" s="166"/>
      <c r="E198" s="167"/>
      <c r="F198" s="168"/>
    </row>
    <row r="199" ht="25.5" customHeight="1">
      <c r="D199" s="166"/>
      <c r="E199" s="167"/>
      <c r="F199" s="168"/>
    </row>
    <row r="200" ht="25.5" customHeight="1">
      <c r="D200" s="166"/>
      <c r="E200" s="167"/>
      <c r="F200" s="168"/>
    </row>
    <row r="201" ht="25.5" customHeight="1">
      <c r="D201" s="166"/>
      <c r="E201" s="167"/>
      <c r="F201" s="168"/>
    </row>
    <row r="202" ht="25.5" customHeight="1">
      <c r="D202" s="166"/>
      <c r="E202" s="167"/>
      <c r="F202" s="168"/>
    </row>
    <row r="203" ht="25.5" customHeight="1">
      <c r="D203" s="166"/>
      <c r="E203" s="167"/>
      <c r="F203" s="168"/>
    </row>
    <row r="204" ht="25.5" customHeight="1">
      <c r="D204" s="166"/>
      <c r="E204" s="167"/>
      <c r="F204" s="168"/>
    </row>
    <row r="205" ht="25.5" customHeight="1">
      <c r="D205" s="166"/>
      <c r="E205" s="167"/>
      <c r="F205" s="168"/>
    </row>
    <row r="206" ht="25.5" customHeight="1">
      <c r="D206" s="166"/>
      <c r="E206" s="167"/>
      <c r="F206" s="168"/>
    </row>
    <row r="207" ht="25.5" customHeight="1">
      <c r="D207" s="166"/>
      <c r="E207" s="167"/>
      <c r="F207" s="168"/>
    </row>
    <row r="208" ht="25.5" customHeight="1">
      <c r="D208" s="166"/>
      <c r="E208" s="167"/>
      <c r="F208" s="168"/>
    </row>
    <row r="209" ht="25.5" customHeight="1">
      <c r="D209" s="166"/>
      <c r="E209" s="167"/>
      <c r="F209" s="168"/>
    </row>
    <row r="210" ht="25.5" customHeight="1">
      <c r="D210" s="166"/>
      <c r="E210" s="167"/>
      <c r="F210" s="168"/>
    </row>
    <row r="211" ht="25.5" customHeight="1">
      <c r="D211" s="166"/>
      <c r="E211" s="167"/>
      <c r="F211" s="168"/>
    </row>
    <row r="212" ht="25.5" customHeight="1">
      <c r="D212" s="166"/>
      <c r="E212" s="167"/>
      <c r="F212" s="168"/>
    </row>
    <row r="213" ht="25.5" customHeight="1">
      <c r="D213" s="166"/>
      <c r="E213" s="167"/>
      <c r="F213" s="168"/>
    </row>
    <row r="214" ht="25.5" customHeight="1">
      <c r="D214" s="166"/>
      <c r="E214" s="167"/>
      <c r="F214" s="168"/>
    </row>
    <row r="215" ht="25.5" customHeight="1">
      <c r="D215" s="166"/>
      <c r="E215" s="167"/>
      <c r="F215" s="168"/>
    </row>
    <row r="216" ht="25.5" customHeight="1">
      <c r="D216" s="166"/>
      <c r="E216" s="167"/>
      <c r="F216" s="168"/>
    </row>
    <row r="217" ht="25.5" customHeight="1">
      <c r="D217" s="166"/>
      <c r="E217" s="167"/>
      <c r="F217" s="168"/>
    </row>
    <row r="218" ht="25.5" customHeight="1">
      <c r="D218" s="166"/>
      <c r="E218" s="167"/>
      <c r="F218" s="168"/>
    </row>
    <row r="219" ht="25.5" customHeight="1">
      <c r="D219" s="166"/>
      <c r="E219" s="167"/>
      <c r="F219" s="168"/>
    </row>
    <row r="220" ht="25.5" customHeight="1">
      <c r="D220" s="166"/>
      <c r="E220" s="167"/>
      <c r="F220" s="168"/>
    </row>
    <row r="221" ht="25.5" customHeight="1">
      <c r="D221" s="166"/>
      <c r="E221" s="167"/>
      <c r="F221" s="168"/>
    </row>
    <row r="222" ht="25.5" customHeight="1">
      <c r="D222" s="166"/>
      <c r="E222" s="167"/>
      <c r="F222" s="168"/>
    </row>
    <row r="223" ht="25.5" customHeight="1">
      <c r="D223" s="166"/>
      <c r="E223" s="167"/>
      <c r="F223" s="168"/>
    </row>
    <row r="224" ht="25.5" customHeight="1">
      <c r="D224" s="166"/>
      <c r="E224" s="167"/>
      <c r="F224" s="168"/>
    </row>
    <row r="225" ht="25.5" customHeight="1">
      <c r="D225" s="166"/>
      <c r="E225" s="167"/>
      <c r="F225" s="168"/>
    </row>
    <row r="226" ht="25.5" customHeight="1">
      <c r="D226" s="166"/>
      <c r="E226" s="167"/>
      <c r="F226" s="168"/>
    </row>
    <row r="227" ht="25.5" customHeight="1">
      <c r="D227" s="166"/>
      <c r="E227" s="167"/>
      <c r="F227" s="168"/>
    </row>
    <row r="228" ht="25.5" customHeight="1">
      <c r="D228" s="166"/>
      <c r="E228" s="167"/>
      <c r="F228" s="168"/>
    </row>
    <row r="229" ht="25.5" customHeight="1">
      <c r="D229" s="166"/>
      <c r="E229" s="167"/>
      <c r="F229" s="168"/>
    </row>
    <row r="230" ht="25.5" customHeight="1">
      <c r="D230" s="166"/>
      <c r="E230" s="167"/>
      <c r="F230" s="168"/>
    </row>
    <row r="231" ht="25.5" customHeight="1">
      <c r="D231" s="166"/>
      <c r="E231" s="167"/>
      <c r="F231" s="168"/>
    </row>
    <row r="232" ht="25.5" customHeight="1">
      <c r="D232" s="166"/>
      <c r="E232" s="167"/>
      <c r="F232" s="168"/>
    </row>
    <row r="233" ht="25.5" customHeight="1">
      <c r="D233" s="166"/>
      <c r="E233" s="167"/>
      <c r="F233" s="168"/>
    </row>
    <row r="234" ht="25.5" customHeight="1">
      <c r="D234" s="166"/>
      <c r="E234" s="167"/>
      <c r="F234" s="168"/>
    </row>
    <row r="235" ht="25.5" customHeight="1">
      <c r="D235" s="166"/>
      <c r="E235" s="167"/>
      <c r="F235" s="168"/>
    </row>
    <row r="236" ht="25.5" customHeight="1">
      <c r="D236" s="166"/>
      <c r="E236" s="167"/>
      <c r="F236" s="168"/>
    </row>
    <row r="237" ht="25.5" customHeight="1">
      <c r="D237" s="166"/>
      <c r="E237" s="167"/>
      <c r="F237" s="168"/>
    </row>
    <row r="238" ht="25.5" customHeight="1">
      <c r="D238" s="166"/>
      <c r="E238" s="167"/>
      <c r="F238" s="168"/>
    </row>
    <row r="239" ht="25.5" customHeight="1">
      <c r="D239" s="166"/>
      <c r="E239" s="167"/>
      <c r="F239" s="168"/>
    </row>
    <row r="240" ht="25.5" customHeight="1">
      <c r="D240" s="166"/>
      <c r="E240" s="167"/>
      <c r="F240" s="168"/>
    </row>
    <row r="241" ht="25.5" customHeight="1">
      <c r="D241" s="166"/>
      <c r="E241" s="167"/>
      <c r="F241" s="168"/>
    </row>
    <row r="242" ht="25.5" customHeight="1">
      <c r="D242" s="166"/>
      <c r="E242" s="167"/>
      <c r="F242" s="168"/>
    </row>
    <row r="243" ht="25.5" customHeight="1">
      <c r="D243" s="166"/>
      <c r="E243" s="167"/>
      <c r="F243" s="168"/>
    </row>
    <row r="244" ht="25.5" customHeight="1">
      <c r="D244" s="166"/>
      <c r="E244" s="167"/>
      <c r="F244" s="168"/>
    </row>
    <row r="245" ht="25.5" customHeight="1">
      <c r="D245" s="166"/>
      <c r="E245" s="167"/>
      <c r="F245" s="168"/>
    </row>
    <row r="246" ht="25.5" customHeight="1">
      <c r="D246" s="166"/>
      <c r="E246" s="167"/>
      <c r="F246" s="168"/>
    </row>
    <row r="247" ht="25.5" customHeight="1">
      <c r="D247" s="166"/>
      <c r="E247" s="167"/>
      <c r="F247" s="168"/>
    </row>
    <row r="248" ht="25.5" customHeight="1">
      <c r="D248" s="166"/>
      <c r="E248" s="167"/>
      <c r="F248" s="168"/>
    </row>
    <row r="249" ht="25.5" customHeight="1">
      <c r="D249" s="166"/>
      <c r="E249" s="167"/>
      <c r="F249" s="168"/>
    </row>
    <row r="250" ht="25.5" customHeight="1">
      <c r="D250" s="166"/>
      <c r="E250" s="167"/>
      <c r="F250" s="168"/>
    </row>
    <row r="251" ht="25.5" customHeight="1">
      <c r="E251" s="167"/>
      <c r="F251" s="168"/>
    </row>
    <row r="252" ht="25.5" customHeight="1">
      <c r="E252" s="167"/>
      <c r="F252" s="168"/>
    </row>
    <row r="253" ht="25.5" customHeight="1">
      <c r="E253" s="167"/>
      <c r="F253" s="168"/>
    </row>
    <row r="254" ht="25.5" customHeight="1">
      <c r="E254" s="167"/>
      <c r="F254" s="168"/>
    </row>
    <row r="255" ht="25.5" customHeight="1">
      <c r="E255" s="167"/>
      <c r="F255" s="168"/>
    </row>
    <row r="256" ht="25.5" customHeight="1">
      <c r="E256" s="167"/>
      <c r="F256" s="168"/>
    </row>
    <row r="257" ht="25.5" customHeight="1">
      <c r="E257" s="167"/>
      <c r="F257" s="168"/>
    </row>
    <row r="258" ht="25.5" customHeight="1">
      <c r="E258" s="167"/>
      <c r="F258" s="168"/>
    </row>
    <row r="259" ht="25.5" customHeight="1">
      <c r="E259" s="167"/>
      <c r="F259" s="168"/>
    </row>
    <row r="260" ht="25.5" customHeight="1">
      <c r="E260" s="167"/>
      <c r="F260" s="168"/>
    </row>
    <row r="261" ht="25.5" customHeight="1">
      <c r="E261" s="167"/>
      <c r="F261" s="168"/>
    </row>
    <row r="262" ht="25.5" customHeight="1">
      <c r="E262" s="167"/>
      <c r="F262" s="168"/>
    </row>
    <row r="263" ht="25.5" customHeight="1">
      <c r="E263" s="167"/>
      <c r="F263" s="168"/>
    </row>
    <row r="264" ht="25.5" customHeight="1">
      <c r="E264" s="167"/>
      <c r="F264" s="168"/>
    </row>
    <row r="265" ht="25.5" customHeight="1">
      <c r="E265" s="167"/>
      <c r="F265" s="168"/>
    </row>
    <row r="266" ht="25.5" customHeight="1">
      <c r="E266" s="167"/>
      <c r="F266" s="168"/>
    </row>
    <row r="267" ht="25.5" customHeight="1">
      <c r="E267" s="167"/>
      <c r="F267" s="168"/>
    </row>
    <row r="268" ht="25.5" customHeight="1">
      <c r="E268" s="167"/>
      <c r="F268" s="168"/>
    </row>
    <row r="269" ht="25.5" customHeight="1">
      <c r="E269" s="167"/>
      <c r="F269" s="168"/>
    </row>
    <row r="270" ht="25.5" customHeight="1">
      <c r="E270" s="167"/>
      <c r="F270" s="168"/>
    </row>
    <row r="271" ht="25.5" customHeight="1">
      <c r="E271" s="167"/>
      <c r="F271" s="168"/>
    </row>
    <row r="272" ht="25.5" customHeight="1">
      <c r="E272" s="167"/>
      <c r="F272" s="168"/>
    </row>
    <row r="273" ht="25.5" customHeight="1">
      <c r="E273" s="167"/>
      <c r="F273" s="168"/>
    </row>
    <row r="274" ht="25.5" customHeight="1">
      <c r="E274" s="167"/>
      <c r="F274" s="168"/>
    </row>
    <row r="275" ht="25.5" customHeight="1">
      <c r="E275" s="167"/>
      <c r="F275" s="168"/>
    </row>
    <row r="276" ht="25.5" customHeight="1">
      <c r="E276" s="167"/>
      <c r="F276" s="168"/>
    </row>
    <row r="277" ht="25.5" customHeight="1">
      <c r="E277" s="167"/>
      <c r="F277" s="168"/>
    </row>
    <row r="278" ht="25.5" customHeight="1">
      <c r="E278" s="167"/>
      <c r="F278" s="168"/>
    </row>
    <row r="279" ht="25.5" customHeight="1">
      <c r="E279" s="167"/>
      <c r="F279" s="168"/>
    </row>
    <row r="280" ht="25.5" customHeight="1">
      <c r="E280" s="167"/>
      <c r="F280" s="168"/>
    </row>
    <row r="281" ht="25.5" customHeight="1">
      <c r="E281" s="167"/>
      <c r="F281" s="168"/>
    </row>
    <row r="282" ht="25.5" customHeight="1">
      <c r="E282" s="167"/>
      <c r="F282" s="168"/>
    </row>
    <row r="283" ht="25.5" customHeight="1">
      <c r="E283" s="167"/>
      <c r="F283" s="168"/>
    </row>
    <row r="284" ht="25.5" customHeight="1">
      <c r="E284" s="167"/>
      <c r="F284" s="168"/>
    </row>
    <row r="285" ht="25.5" customHeight="1">
      <c r="E285" s="167"/>
      <c r="F285" s="168"/>
    </row>
    <row r="286" ht="25.5" customHeight="1">
      <c r="E286" s="167"/>
      <c r="F286" s="168"/>
    </row>
    <row r="287" ht="25.5" customHeight="1">
      <c r="E287" s="167"/>
      <c r="F287" s="168"/>
    </row>
    <row r="288" ht="25.5" customHeight="1">
      <c r="E288" s="167"/>
      <c r="F288" s="168"/>
    </row>
    <row r="289" ht="25.5" customHeight="1">
      <c r="E289" s="167"/>
      <c r="F289" s="168"/>
    </row>
    <row r="290" ht="25.5" customHeight="1">
      <c r="E290" s="167"/>
      <c r="F290" s="168"/>
    </row>
    <row r="291" ht="25.5" customHeight="1">
      <c r="E291" s="167"/>
      <c r="F291" s="168"/>
    </row>
    <row r="292" ht="25.5" customHeight="1">
      <c r="E292" s="167"/>
      <c r="F292" s="168"/>
    </row>
    <row r="293" ht="25.5" customHeight="1">
      <c r="E293" s="167"/>
      <c r="F293" s="168"/>
    </row>
    <row r="294" ht="25.5" customHeight="1">
      <c r="E294" s="167"/>
      <c r="F294" s="168"/>
    </row>
    <row r="295" ht="25.5" customHeight="1">
      <c r="E295" s="167"/>
      <c r="F295" s="168"/>
    </row>
    <row r="296" ht="25.5" customHeight="1">
      <c r="E296" s="167"/>
      <c r="F296" s="168"/>
    </row>
    <row r="297" ht="25.5" customHeight="1">
      <c r="E297" s="167"/>
      <c r="F297" s="168"/>
    </row>
    <row r="298" ht="25.5" customHeight="1">
      <c r="E298" s="167"/>
      <c r="F298" s="168"/>
    </row>
    <row r="299" ht="25.5" customHeight="1">
      <c r="E299" s="167"/>
      <c r="F299" s="168"/>
    </row>
    <row r="300" ht="25.5" customHeight="1">
      <c r="E300" s="167"/>
      <c r="F300" s="168"/>
    </row>
    <row r="301" ht="25.5" customHeight="1">
      <c r="E301" s="167"/>
      <c r="F301" s="168"/>
    </row>
    <row r="302" ht="25.5" customHeight="1">
      <c r="E302" s="167"/>
      <c r="F302" s="168"/>
    </row>
    <row r="303" ht="25.5" customHeight="1">
      <c r="E303" s="167"/>
      <c r="F303" s="168"/>
    </row>
    <row r="304" ht="25.5" customHeight="1">
      <c r="E304" s="167"/>
      <c r="F304" s="168"/>
    </row>
    <row r="305" ht="25.5" customHeight="1">
      <c r="E305" s="167"/>
      <c r="F305" s="168"/>
    </row>
    <row r="306" ht="25.5" customHeight="1">
      <c r="E306" s="167"/>
      <c r="F306" s="168"/>
    </row>
    <row r="307" ht="25.5" customHeight="1">
      <c r="E307" s="167"/>
      <c r="F307" s="168"/>
    </row>
    <row r="308" ht="25.5" customHeight="1">
      <c r="E308" s="167"/>
      <c r="F308" s="168"/>
    </row>
    <row r="309" ht="25.5" customHeight="1">
      <c r="E309" s="167"/>
      <c r="F309" s="168"/>
    </row>
    <row r="310" ht="25.5" customHeight="1">
      <c r="E310" s="167"/>
      <c r="F310" s="168"/>
    </row>
    <row r="311" ht="25.5" customHeight="1">
      <c r="E311" s="167"/>
      <c r="F311" s="168"/>
    </row>
    <row r="312" ht="25.5" customHeight="1">
      <c r="E312" s="167"/>
      <c r="F312" s="168"/>
    </row>
    <row r="313" ht="25.5" customHeight="1">
      <c r="E313" s="167"/>
      <c r="F313" s="168"/>
    </row>
    <row r="314" ht="25.5" customHeight="1">
      <c r="E314" s="167"/>
      <c r="F314" s="168"/>
    </row>
    <row r="315" ht="25.5" customHeight="1">
      <c r="E315" s="167"/>
      <c r="F315" s="168"/>
    </row>
    <row r="316" ht="25.5" customHeight="1">
      <c r="E316" s="167"/>
      <c r="F316" s="168"/>
    </row>
    <row r="317" ht="25.5" customHeight="1">
      <c r="E317" s="167"/>
      <c r="F317" s="168"/>
    </row>
    <row r="318" ht="25.5" customHeight="1">
      <c r="E318" s="167"/>
      <c r="F318" s="168"/>
    </row>
    <row r="319" ht="25.5" customHeight="1">
      <c r="E319" s="167"/>
      <c r="F319" s="168"/>
    </row>
    <row r="320" ht="25.5" customHeight="1">
      <c r="E320" s="167"/>
      <c r="F320" s="168"/>
    </row>
    <row r="321" ht="25.5" customHeight="1">
      <c r="E321" s="167"/>
      <c r="F321" s="168"/>
    </row>
    <row r="322" ht="25.5" customHeight="1">
      <c r="E322" s="167"/>
      <c r="F322" s="168"/>
    </row>
    <row r="323" ht="25.5" customHeight="1">
      <c r="E323" s="167"/>
      <c r="F323" s="168"/>
    </row>
    <row r="324" ht="25.5" customHeight="1">
      <c r="E324" s="167"/>
      <c r="F324" s="168"/>
    </row>
    <row r="325" ht="25.5" customHeight="1">
      <c r="E325" s="167"/>
      <c r="F325" s="168"/>
    </row>
    <row r="326" ht="25.5" customHeight="1">
      <c r="E326" s="167"/>
      <c r="F326" s="168"/>
    </row>
    <row r="327" ht="25.5" customHeight="1">
      <c r="E327" s="167"/>
      <c r="F327" s="168"/>
    </row>
    <row r="328" ht="25.5" customHeight="1">
      <c r="E328" s="167"/>
      <c r="F328" s="168"/>
    </row>
    <row r="329" ht="25.5" customHeight="1">
      <c r="E329" s="167"/>
      <c r="F329" s="168"/>
    </row>
    <row r="330" ht="25.5" customHeight="1">
      <c r="E330" s="167"/>
      <c r="F330" s="168"/>
    </row>
    <row r="331" ht="25.5" customHeight="1">
      <c r="E331" s="167"/>
      <c r="F331" s="168"/>
    </row>
    <row r="332" ht="25.5" customHeight="1">
      <c r="E332" s="167"/>
      <c r="F332" s="168"/>
    </row>
    <row r="333" ht="25.5" customHeight="1">
      <c r="E333" s="167"/>
      <c r="F333" s="168"/>
    </row>
    <row r="334" ht="25.5" customHeight="1">
      <c r="E334" s="167"/>
      <c r="F334" s="168"/>
    </row>
    <row r="335" ht="25.5" customHeight="1">
      <c r="E335" s="167"/>
      <c r="F335" s="168"/>
    </row>
    <row r="336" ht="25.5" customHeight="1">
      <c r="E336" s="167"/>
      <c r="F336" s="168"/>
    </row>
    <row r="337" ht="25.5" customHeight="1">
      <c r="E337" s="167"/>
      <c r="F337" s="168"/>
    </row>
    <row r="338" ht="25.5" customHeight="1">
      <c r="E338" s="167"/>
      <c r="F338" s="168"/>
    </row>
    <row r="339" ht="25.5" customHeight="1">
      <c r="E339" s="167"/>
      <c r="F339" s="168"/>
    </row>
    <row r="340" ht="25.5" customHeight="1">
      <c r="E340" s="167"/>
      <c r="F340" s="168"/>
    </row>
    <row r="341" ht="25.5" customHeight="1">
      <c r="E341" s="167"/>
      <c r="F341" s="168"/>
    </row>
    <row r="342" ht="25.5" customHeight="1">
      <c r="E342" s="167"/>
      <c r="F342" s="168"/>
    </row>
    <row r="343" ht="25.5" customHeight="1">
      <c r="E343" s="167"/>
      <c r="F343" s="168"/>
    </row>
    <row r="344" ht="25.5" customHeight="1">
      <c r="E344" s="167"/>
      <c r="F344" s="168"/>
    </row>
    <row r="345" ht="25.5" customHeight="1">
      <c r="E345" s="167"/>
      <c r="F345" s="168"/>
    </row>
    <row r="346" ht="25.5" customHeight="1">
      <c r="E346" s="167"/>
      <c r="F346" s="168"/>
    </row>
    <row r="347" ht="25.5" customHeight="1">
      <c r="E347" s="167"/>
      <c r="F347" s="168"/>
    </row>
    <row r="348" ht="25.5" customHeight="1">
      <c r="E348" s="167"/>
      <c r="F348" s="168"/>
    </row>
    <row r="349" ht="25.5" customHeight="1">
      <c r="E349" s="167"/>
      <c r="F349" s="168"/>
    </row>
    <row r="350" ht="25.5" customHeight="1">
      <c r="E350" s="167"/>
      <c r="F350" s="168"/>
    </row>
    <row r="351" ht="25.5" customHeight="1">
      <c r="E351" s="167"/>
      <c r="F351" s="168"/>
    </row>
    <row r="352" ht="25.5" customHeight="1">
      <c r="E352" s="167"/>
      <c r="F352" s="168"/>
    </row>
    <row r="353" ht="25.5" customHeight="1">
      <c r="E353" s="167"/>
      <c r="F353" s="168"/>
    </row>
    <row r="354" ht="25.5" customHeight="1">
      <c r="E354" s="167"/>
      <c r="F354" s="168"/>
    </row>
    <row r="355" ht="25.5" customHeight="1">
      <c r="E355" s="167"/>
      <c r="F355" s="168"/>
    </row>
    <row r="356" ht="25.5" customHeight="1">
      <c r="E356" s="167"/>
      <c r="F356" s="168"/>
    </row>
    <row r="357" ht="25.5" customHeight="1">
      <c r="E357" s="167"/>
      <c r="F357" s="168"/>
    </row>
    <row r="358" ht="25.5" customHeight="1">
      <c r="E358" s="167"/>
      <c r="F358" s="168"/>
    </row>
    <row r="359" ht="25.5" customHeight="1">
      <c r="E359" s="167"/>
      <c r="F359" s="168"/>
    </row>
    <row r="360" ht="25.5" customHeight="1">
      <c r="E360" s="167"/>
      <c r="F360" s="168"/>
    </row>
    <row r="361" ht="25.5" customHeight="1">
      <c r="E361" s="167"/>
      <c r="F361" s="168"/>
    </row>
    <row r="362" ht="25.5" customHeight="1">
      <c r="E362" s="167"/>
      <c r="F362" s="168"/>
    </row>
    <row r="363" ht="25.5" customHeight="1">
      <c r="E363" s="167"/>
      <c r="F363" s="168"/>
    </row>
    <row r="364" ht="25.5" customHeight="1">
      <c r="E364" s="167"/>
      <c r="F364" s="168"/>
    </row>
    <row r="365" ht="25.5" customHeight="1">
      <c r="E365" s="167"/>
      <c r="F365" s="168"/>
    </row>
    <row r="366" ht="25.5" customHeight="1">
      <c r="E366" s="167"/>
      <c r="F366" s="168"/>
    </row>
    <row r="367" ht="25.5" customHeight="1">
      <c r="E367" s="167"/>
      <c r="F367" s="168"/>
    </row>
    <row r="368" ht="25.5" customHeight="1">
      <c r="E368" s="167"/>
      <c r="F368" s="168"/>
    </row>
    <row r="369" ht="25.5" customHeight="1">
      <c r="E369" s="167"/>
      <c r="F369" s="168"/>
    </row>
    <row r="370" ht="25.5" customHeight="1">
      <c r="E370" s="167"/>
      <c r="F370" s="168"/>
    </row>
    <row r="371" ht="25.5" customHeight="1">
      <c r="E371" s="167"/>
      <c r="F371" s="168"/>
    </row>
    <row r="372" ht="25.5" customHeight="1">
      <c r="E372" s="167"/>
      <c r="F372" s="168"/>
    </row>
    <row r="373" ht="25.5" customHeight="1">
      <c r="E373" s="167"/>
      <c r="F373" s="168"/>
    </row>
    <row r="374" ht="25.5" customHeight="1">
      <c r="E374" s="167"/>
      <c r="F374" s="168"/>
    </row>
    <row r="375" ht="25.5" customHeight="1">
      <c r="E375" s="167"/>
      <c r="F375" s="168"/>
    </row>
    <row r="376" ht="25.5" customHeight="1">
      <c r="E376" s="167"/>
      <c r="F376" s="168"/>
    </row>
    <row r="377" ht="25.5" customHeight="1">
      <c r="E377" s="167"/>
      <c r="F377" s="168"/>
    </row>
    <row r="378" ht="25.5" customHeight="1">
      <c r="E378" s="167"/>
      <c r="F378" s="168"/>
    </row>
    <row r="379" ht="25.5" customHeight="1">
      <c r="E379" s="167"/>
      <c r="F379" s="168"/>
    </row>
    <row r="380" ht="25.5" customHeight="1">
      <c r="E380" s="167"/>
      <c r="F380" s="168"/>
    </row>
    <row r="381" ht="25.5" customHeight="1">
      <c r="E381" s="167"/>
      <c r="F381" s="168"/>
    </row>
    <row r="382" ht="25.5" customHeight="1">
      <c r="E382" s="167"/>
      <c r="F382" s="168"/>
    </row>
    <row r="383" ht="25.5" customHeight="1">
      <c r="E383" s="167"/>
      <c r="F383" s="168"/>
    </row>
    <row r="384" ht="25.5" customHeight="1">
      <c r="E384" s="167"/>
      <c r="F384" s="168"/>
    </row>
    <row r="385" ht="25.5" customHeight="1">
      <c r="E385" s="167"/>
      <c r="F385" s="168"/>
    </row>
    <row r="386" ht="25.5" customHeight="1">
      <c r="E386" s="167"/>
      <c r="F386" s="168"/>
    </row>
    <row r="387" ht="25.5" customHeight="1">
      <c r="E387" s="167"/>
      <c r="F387" s="168"/>
    </row>
    <row r="388" ht="25.5" customHeight="1">
      <c r="E388" s="167"/>
      <c r="F388" s="168"/>
    </row>
    <row r="389" ht="25.5" customHeight="1">
      <c r="E389" s="167"/>
      <c r="F389" s="168"/>
    </row>
    <row r="390" ht="25.5" customHeight="1">
      <c r="E390" s="167"/>
      <c r="F390" s="168"/>
    </row>
    <row r="391" ht="25.5" customHeight="1">
      <c r="E391" s="167"/>
      <c r="F391" s="168"/>
    </row>
    <row r="392" ht="25.5" customHeight="1">
      <c r="E392" s="167"/>
      <c r="F392" s="168"/>
    </row>
    <row r="393" ht="25.5" customHeight="1">
      <c r="E393" s="167"/>
      <c r="F393" s="168"/>
    </row>
    <row r="394" ht="25.5" customHeight="1">
      <c r="E394" s="167"/>
      <c r="F394" s="168"/>
    </row>
    <row r="395" ht="25.5" customHeight="1">
      <c r="E395" s="167"/>
      <c r="F395" s="168"/>
    </row>
    <row r="396" ht="25.5" customHeight="1">
      <c r="E396" s="167"/>
      <c r="F396" s="168"/>
    </row>
    <row r="397" ht="25.5" customHeight="1">
      <c r="E397" s="167"/>
      <c r="F397" s="168"/>
    </row>
    <row r="398" ht="25.5" customHeight="1">
      <c r="E398" s="167"/>
      <c r="F398" s="168"/>
    </row>
    <row r="399" ht="25.5" customHeight="1">
      <c r="E399" s="167"/>
      <c r="F399" s="168"/>
    </row>
    <row r="400" ht="25.5" customHeight="1">
      <c r="E400" s="167"/>
      <c r="F400" s="168"/>
    </row>
    <row r="401" ht="25.5" customHeight="1">
      <c r="E401" s="167"/>
      <c r="F401" s="168"/>
    </row>
    <row r="402" ht="25.5" customHeight="1">
      <c r="E402" s="167"/>
      <c r="F402" s="168"/>
    </row>
    <row r="403" ht="25.5" customHeight="1">
      <c r="E403" s="167"/>
      <c r="F403" s="168"/>
    </row>
    <row r="404" ht="25.5" customHeight="1">
      <c r="E404" s="167"/>
      <c r="F404" s="168"/>
    </row>
    <row r="405" ht="25.5" customHeight="1">
      <c r="E405" s="167"/>
      <c r="F405" s="168"/>
    </row>
    <row r="406" ht="25.5" customHeight="1">
      <c r="E406" s="167"/>
      <c r="F406" s="168"/>
    </row>
    <row r="407" ht="25.5" customHeight="1">
      <c r="E407" s="167"/>
      <c r="F407" s="168"/>
    </row>
    <row r="408" ht="25.5" customHeight="1">
      <c r="E408" s="167"/>
      <c r="F408" s="168"/>
    </row>
    <row r="409" ht="25.5" customHeight="1">
      <c r="E409" s="167"/>
      <c r="F409" s="168"/>
    </row>
    <row r="410" ht="25.5" customHeight="1">
      <c r="E410" s="167"/>
      <c r="F410" s="168"/>
    </row>
    <row r="411" ht="25.5" customHeight="1">
      <c r="E411" s="167"/>
      <c r="F411" s="168"/>
    </row>
    <row r="412" ht="25.5" customHeight="1">
      <c r="E412" s="167"/>
      <c r="F412" s="168"/>
    </row>
    <row r="413" ht="25.5" customHeight="1">
      <c r="E413" s="167"/>
      <c r="F413" s="168"/>
    </row>
    <row r="414" ht="25.5" customHeight="1">
      <c r="E414" s="167"/>
      <c r="F414" s="168"/>
    </row>
    <row r="415" ht="25.5" customHeight="1">
      <c r="E415" s="167"/>
      <c r="F415" s="168"/>
    </row>
    <row r="416" ht="25.5" customHeight="1">
      <c r="E416" s="167"/>
      <c r="F416" s="168"/>
    </row>
    <row r="417" ht="25.5" customHeight="1">
      <c r="E417" s="167"/>
      <c r="F417" s="168"/>
    </row>
    <row r="418" ht="25.5" customHeight="1">
      <c r="E418" s="167"/>
      <c r="F418" s="168"/>
    </row>
    <row r="419" ht="25.5" customHeight="1">
      <c r="E419" s="167"/>
      <c r="F419" s="168"/>
    </row>
    <row r="420" ht="25.5" customHeight="1">
      <c r="E420" s="167"/>
      <c r="F420" s="168"/>
    </row>
    <row r="421" ht="25.5" customHeight="1">
      <c r="E421" s="167"/>
      <c r="F421" s="168"/>
    </row>
    <row r="422" ht="25.5" customHeight="1">
      <c r="E422" s="167"/>
      <c r="F422" s="168"/>
    </row>
    <row r="423" ht="25.5" customHeight="1">
      <c r="E423" s="167"/>
      <c r="F423" s="168"/>
    </row>
    <row r="424" ht="25.5" customHeight="1">
      <c r="E424" s="167"/>
      <c r="F424" s="168"/>
    </row>
    <row r="425" ht="25.5" customHeight="1">
      <c r="E425" s="167"/>
      <c r="F425" s="168"/>
    </row>
    <row r="426" ht="25.5" customHeight="1">
      <c r="E426" s="167"/>
      <c r="F426" s="168"/>
    </row>
    <row r="427" ht="25.5" customHeight="1">
      <c r="E427" s="167"/>
      <c r="F427" s="168"/>
    </row>
    <row r="428" ht="25.5" customHeight="1">
      <c r="E428" s="167"/>
      <c r="F428" s="168"/>
    </row>
    <row r="429" ht="25.5" customHeight="1">
      <c r="E429" s="167"/>
      <c r="F429" s="168"/>
    </row>
    <row r="430" ht="25.5" customHeight="1">
      <c r="E430" s="167"/>
      <c r="F430" s="168"/>
    </row>
    <row r="431" ht="25.5" customHeight="1">
      <c r="E431" s="167"/>
      <c r="F431" s="168"/>
    </row>
    <row r="432" ht="25.5" customHeight="1">
      <c r="E432" s="167"/>
      <c r="F432" s="168"/>
    </row>
    <row r="433" ht="25.5" customHeight="1">
      <c r="E433" s="167"/>
      <c r="F433" s="168"/>
    </row>
    <row r="434" ht="25.5" customHeight="1">
      <c r="E434" s="167"/>
      <c r="F434" s="168"/>
    </row>
    <row r="435" ht="25.5" customHeight="1">
      <c r="E435" s="167"/>
      <c r="F435" s="168"/>
    </row>
    <row r="436" ht="25.5" customHeight="1">
      <c r="E436" s="167"/>
      <c r="F436" s="168"/>
    </row>
    <row r="437" ht="25.5" customHeight="1">
      <c r="E437" s="167"/>
      <c r="F437" s="168"/>
    </row>
    <row r="438" ht="25.5" customHeight="1">
      <c r="E438" s="167"/>
      <c r="F438" s="168"/>
    </row>
    <row r="439" ht="25.5" customHeight="1">
      <c r="E439" s="167"/>
      <c r="F439" s="168"/>
    </row>
    <row r="440" ht="25.5" customHeight="1">
      <c r="E440" s="167"/>
      <c r="F440" s="168"/>
    </row>
    <row r="441" ht="25.5" customHeight="1">
      <c r="E441" s="167"/>
      <c r="F441" s="168"/>
    </row>
    <row r="442" ht="25.5" customHeight="1">
      <c r="E442" s="167"/>
      <c r="F442" s="168"/>
    </row>
    <row r="443" ht="25.5" customHeight="1">
      <c r="E443" s="167"/>
      <c r="F443" s="168"/>
    </row>
    <row r="444" ht="25.5" customHeight="1">
      <c r="E444" s="167"/>
      <c r="F444" s="168"/>
    </row>
    <row r="445" ht="25.5" customHeight="1">
      <c r="E445" s="167"/>
      <c r="F445" s="168"/>
    </row>
    <row r="446" ht="25.5" customHeight="1">
      <c r="E446" s="167"/>
      <c r="F446" s="168"/>
    </row>
    <row r="447" ht="25.5" customHeight="1">
      <c r="E447" s="167"/>
      <c r="F447" s="168"/>
    </row>
    <row r="448" ht="25.5" customHeight="1">
      <c r="E448" s="167"/>
      <c r="F448" s="168"/>
    </row>
    <row r="449" ht="25.5" customHeight="1">
      <c r="E449" s="167"/>
      <c r="F449" s="168"/>
    </row>
    <row r="450" ht="25.5" customHeight="1">
      <c r="E450" s="167"/>
      <c r="F450" s="168"/>
    </row>
    <row r="451" ht="25.5" customHeight="1">
      <c r="E451" s="167"/>
      <c r="F451" s="168"/>
    </row>
    <row r="452" ht="25.5" customHeight="1">
      <c r="E452" s="167"/>
      <c r="F452" s="168"/>
    </row>
    <row r="453" ht="25.5" customHeight="1">
      <c r="E453" s="167"/>
      <c r="F453" s="168"/>
    </row>
    <row r="454" ht="25.5" customHeight="1">
      <c r="E454" s="167"/>
      <c r="F454" s="168"/>
    </row>
    <row r="455" ht="25.5" customHeight="1">
      <c r="E455" s="167"/>
      <c r="F455" s="168"/>
    </row>
    <row r="456" ht="25.5" customHeight="1">
      <c r="E456" s="167"/>
      <c r="F456" s="168"/>
    </row>
    <row r="457" ht="25.5" customHeight="1">
      <c r="E457" s="167"/>
      <c r="F457" s="168"/>
    </row>
    <row r="458" ht="25.5" customHeight="1">
      <c r="E458" s="167"/>
      <c r="F458" s="168"/>
    </row>
    <row r="459" ht="25.5" customHeight="1">
      <c r="E459" s="167"/>
      <c r="F459" s="168"/>
    </row>
    <row r="460" ht="25.5" customHeight="1">
      <c r="E460" s="167"/>
      <c r="F460" s="168"/>
    </row>
    <row r="461" ht="25.5" customHeight="1">
      <c r="E461" s="167"/>
      <c r="F461" s="168"/>
    </row>
    <row r="462" ht="25.5" customHeight="1">
      <c r="E462" s="167"/>
      <c r="F462" s="168"/>
    </row>
    <row r="463" ht="25.5" customHeight="1">
      <c r="E463" s="167"/>
      <c r="F463" s="168"/>
    </row>
    <row r="464" ht="25.5" customHeight="1">
      <c r="E464" s="167"/>
      <c r="F464" s="168"/>
    </row>
    <row r="465" ht="25.5" customHeight="1">
      <c r="E465" s="167"/>
      <c r="F465" s="168"/>
    </row>
    <row r="466" ht="25.5" customHeight="1">
      <c r="E466" s="167"/>
      <c r="F466" s="168"/>
    </row>
    <row r="467" ht="25.5" customHeight="1">
      <c r="E467" s="167"/>
      <c r="F467" s="168"/>
    </row>
    <row r="468" ht="25.5" customHeight="1">
      <c r="E468" s="167"/>
      <c r="F468" s="168"/>
    </row>
    <row r="469" ht="25.5" customHeight="1">
      <c r="E469" s="167"/>
      <c r="F469" s="168"/>
    </row>
    <row r="470" ht="25.5" customHeight="1">
      <c r="E470" s="167"/>
      <c r="F470" s="168"/>
    </row>
    <row r="471" ht="25.5" customHeight="1">
      <c r="E471" s="167"/>
      <c r="F471" s="168"/>
    </row>
    <row r="472" ht="25.5" customHeight="1">
      <c r="E472" s="167"/>
      <c r="F472" s="168"/>
    </row>
    <row r="473" ht="25.5" customHeight="1">
      <c r="E473" s="167"/>
      <c r="F473" s="168"/>
    </row>
    <row r="474" ht="25.5" customHeight="1">
      <c r="E474" s="167"/>
      <c r="F474" s="168"/>
    </row>
    <row r="475" ht="25.5" customHeight="1">
      <c r="E475" s="167"/>
      <c r="F475" s="168"/>
    </row>
    <row r="476" ht="25.5" customHeight="1">
      <c r="E476" s="167"/>
      <c r="F476" s="168"/>
    </row>
    <row r="477" ht="25.5" customHeight="1">
      <c r="E477" s="167"/>
      <c r="F477" s="168"/>
    </row>
    <row r="478" ht="25.5" customHeight="1">
      <c r="E478" s="167"/>
      <c r="F478" s="168"/>
    </row>
    <row r="479" ht="25.5" customHeight="1">
      <c r="E479" s="167"/>
      <c r="F479" s="168"/>
    </row>
    <row r="480" ht="25.5" customHeight="1">
      <c r="E480" s="167"/>
      <c r="F480" s="168"/>
    </row>
    <row r="481" ht="25.5" customHeight="1">
      <c r="E481" s="167"/>
      <c r="F481" s="168"/>
    </row>
    <row r="482" ht="25.5" customHeight="1">
      <c r="E482" s="167"/>
      <c r="F482" s="168"/>
    </row>
    <row r="483" ht="25.5" customHeight="1">
      <c r="E483" s="167"/>
      <c r="F483" s="168"/>
    </row>
    <row r="484" ht="25.5" customHeight="1">
      <c r="E484" s="167"/>
      <c r="F484" s="168"/>
    </row>
    <row r="485" ht="25.5" customHeight="1">
      <c r="E485" s="167"/>
      <c r="F485" s="168"/>
    </row>
    <row r="486" ht="25.5" customHeight="1">
      <c r="E486" s="167"/>
      <c r="F486" s="168"/>
    </row>
    <row r="487" ht="25.5" customHeight="1">
      <c r="E487" s="167"/>
      <c r="F487" s="168"/>
    </row>
    <row r="488" ht="25.5" customHeight="1">
      <c r="E488" s="167"/>
      <c r="F488" s="168"/>
    </row>
    <row r="489" ht="25.5" customHeight="1">
      <c r="E489" s="167"/>
      <c r="F489" s="168"/>
    </row>
    <row r="490" ht="25.5" customHeight="1">
      <c r="E490" s="167"/>
      <c r="F490" s="168"/>
    </row>
    <row r="491" ht="25.5" customHeight="1">
      <c r="E491" s="167"/>
      <c r="F491" s="168"/>
    </row>
    <row r="492" ht="25.5" customHeight="1">
      <c r="E492" s="167"/>
      <c r="F492" s="168"/>
    </row>
    <row r="493" ht="25.5" customHeight="1">
      <c r="E493" s="167"/>
      <c r="F493" s="168"/>
    </row>
    <row r="494" ht="25.5" customHeight="1">
      <c r="E494" s="167"/>
      <c r="F494" s="168"/>
    </row>
    <row r="495" ht="25.5" customHeight="1">
      <c r="E495" s="167"/>
      <c r="F495" s="168"/>
    </row>
    <row r="496" ht="25.5" customHeight="1">
      <c r="E496" s="167"/>
      <c r="F496" s="168"/>
    </row>
    <row r="497" ht="25.5" customHeight="1">
      <c r="E497" s="167"/>
      <c r="F497" s="168"/>
    </row>
    <row r="498" ht="25.5" customHeight="1">
      <c r="E498" s="167"/>
      <c r="F498" s="168"/>
    </row>
    <row r="499" ht="25.5" customHeight="1">
      <c r="E499" s="167"/>
      <c r="F499" s="168"/>
    </row>
    <row r="500" ht="25.5" customHeight="1">
      <c r="E500" s="167"/>
      <c r="F500" s="168"/>
    </row>
    <row r="501" ht="25.5" customHeight="1">
      <c r="E501" s="167"/>
      <c r="F501" s="168"/>
    </row>
    <row r="502" ht="25.5" customHeight="1">
      <c r="E502" s="167"/>
      <c r="F502" s="168"/>
    </row>
    <row r="503" ht="25.5" customHeight="1">
      <c r="E503" s="167"/>
      <c r="F503" s="168"/>
    </row>
    <row r="504" ht="25.5" customHeight="1">
      <c r="E504" s="167"/>
      <c r="F504" s="168"/>
    </row>
    <row r="505" ht="25.5" customHeight="1">
      <c r="E505" s="167"/>
      <c r="F505" s="168"/>
    </row>
    <row r="506" ht="25.5" customHeight="1">
      <c r="E506" s="167"/>
      <c r="F506" s="168"/>
    </row>
    <row r="507" ht="25.5" customHeight="1">
      <c r="E507" s="167"/>
      <c r="F507" s="168"/>
    </row>
    <row r="508" ht="25.5" customHeight="1">
      <c r="E508" s="167"/>
      <c r="F508" s="168"/>
    </row>
    <row r="509" ht="25.5" customHeight="1">
      <c r="E509" s="167"/>
      <c r="F509" s="168"/>
    </row>
    <row r="510" ht="25.5" customHeight="1">
      <c r="E510" s="167"/>
      <c r="F510" s="168"/>
    </row>
    <row r="511" ht="25.5" customHeight="1">
      <c r="E511" s="167"/>
      <c r="F511" s="168"/>
    </row>
    <row r="512" ht="25.5" customHeight="1">
      <c r="E512" s="167"/>
      <c r="F512" s="168"/>
    </row>
    <row r="513" ht="25.5" customHeight="1">
      <c r="E513" s="167"/>
      <c r="F513" s="168"/>
    </row>
    <row r="514" ht="25.5" customHeight="1">
      <c r="E514" s="167"/>
      <c r="F514" s="168"/>
    </row>
    <row r="515" ht="25.5" customHeight="1">
      <c r="E515" s="167"/>
      <c r="F515" s="168"/>
    </row>
    <row r="516" ht="25.5" customHeight="1">
      <c r="E516" s="167"/>
      <c r="F516" s="168"/>
    </row>
    <row r="517" ht="25.5" customHeight="1">
      <c r="E517" s="167"/>
      <c r="F517" s="168"/>
    </row>
    <row r="518" ht="25.5" customHeight="1">
      <c r="E518" s="167"/>
      <c r="F518" s="168"/>
    </row>
    <row r="519" ht="25.5" customHeight="1">
      <c r="E519" s="167"/>
      <c r="F519" s="168"/>
    </row>
    <row r="520" ht="25.5" customHeight="1">
      <c r="E520" s="167"/>
      <c r="F520" s="168"/>
    </row>
    <row r="521" ht="25.5" customHeight="1">
      <c r="E521" s="167"/>
      <c r="F521" s="168"/>
    </row>
    <row r="522" ht="25.5" customHeight="1">
      <c r="E522" s="167"/>
      <c r="F522" s="168"/>
    </row>
    <row r="523" ht="25.5" customHeight="1">
      <c r="E523" s="167"/>
      <c r="F523" s="168"/>
    </row>
    <row r="524" ht="25.5" customHeight="1">
      <c r="E524" s="167"/>
      <c r="F524" s="168"/>
    </row>
    <row r="525" ht="25.5" customHeight="1">
      <c r="E525" s="167"/>
      <c r="F525" s="168"/>
    </row>
    <row r="526" ht="25.5" customHeight="1">
      <c r="E526" s="167"/>
      <c r="F526" s="168"/>
    </row>
    <row r="527" ht="25.5" customHeight="1">
      <c r="E527" s="167"/>
      <c r="F527" s="168"/>
    </row>
    <row r="528" ht="25.5" customHeight="1">
      <c r="E528" s="167"/>
      <c r="F528" s="168"/>
    </row>
    <row r="529" ht="25.5" customHeight="1">
      <c r="E529" s="167"/>
      <c r="F529" s="168"/>
    </row>
    <row r="530" ht="25.5" customHeight="1">
      <c r="E530" s="167"/>
      <c r="F530" s="168"/>
    </row>
    <row r="531" ht="25.5" customHeight="1">
      <c r="E531" s="167"/>
      <c r="F531" s="168"/>
    </row>
    <row r="532" ht="25.5" customHeight="1">
      <c r="E532" s="167"/>
      <c r="F532" s="168"/>
    </row>
    <row r="533" ht="25.5" customHeight="1">
      <c r="E533" s="167"/>
      <c r="F533" s="168"/>
    </row>
    <row r="534" ht="25.5" customHeight="1">
      <c r="E534" s="167"/>
      <c r="F534" s="168"/>
    </row>
    <row r="535" ht="25.5" customHeight="1">
      <c r="E535" s="167"/>
      <c r="F535" s="168"/>
    </row>
    <row r="536" ht="25.5" customHeight="1">
      <c r="E536" s="167"/>
      <c r="F536" s="168"/>
    </row>
    <row r="537" ht="25.5" customHeight="1">
      <c r="E537" s="167"/>
      <c r="F537" s="168"/>
    </row>
    <row r="538" ht="25.5" customHeight="1">
      <c r="E538" s="167"/>
      <c r="F538" s="168"/>
    </row>
    <row r="539" ht="25.5" customHeight="1">
      <c r="E539" s="167"/>
      <c r="F539" s="168"/>
    </row>
    <row r="540" ht="25.5" customHeight="1">
      <c r="E540" s="167"/>
      <c r="F540" s="168"/>
    </row>
    <row r="541" ht="25.5" customHeight="1">
      <c r="E541" s="167"/>
      <c r="F541" s="168"/>
    </row>
    <row r="542" ht="25.5" customHeight="1">
      <c r="E542" s="167"/>
      <c r="F542" s="168"/>
    </row>
    <row r="543" ht="25.5" customHeight="1">
      <c r="E543" s="167"/>
      <c r="F543" s="168"/>
    </row>
    <row r="544" ht="25.5" customHeight="1">
      <c r="E544" s="167"/>
      <c r="F544" s="168"/>
    </row>
    <row r="545" ht="25.5" customHeight="1">
      <c r="E545" s="167"/>
      <c r="F545" s="168"/>
    </row>
    <row r="546" ht="25.5" customHeight="1">
      <c r="E546" s="167"/>
      <c r="F546" s="168"/>
    </row>
    <row r="547" ht="25.5" customHeight="1">
      <c r="E547" s="167"/>
      <c r="F547" s="168"/>
    </row>
    <row r="548" ht="25.5" customHeight="1">
      <c r="E548" s="167"/>
      <c r="F548" s="168"/>
    </row>
    <row r="549" ht="25.5" customHeight="1">
      <c r="E549" s="167"/>
      <c r="F549" s="168"/>
    </row>
    <row r="550" ht="25.5" customHeight="1">
      <c r="E550" s="167"/>
      <c r="F550" s="168"/>
    </row>
    <row r="551" ht="25.5" customHeight="1">
      <c r="E551" s="167"/>
      <c r="F551" s="168"/>
    </row>
    <row r="552" ht="25.5" customHeight="1">
      <c r="E552" s="167"/>
      <c r="F552" s="168"/>
    </row>
    <row r="553" ht="25.5" customHeight="1">
      <c r="E553" s="167"/>
      <c r="F553" s="168"/>
    </row>
    <row r="554" ht="25.5" customHeight="1">
      <c r="E554" s="167"/>
      <c r="F554" s="168"/>
    </row>
    <row r="555" ht="25.5" customHeight="1">
      <c r="E555" s="167"/>
      <c r="F555" s="168"/>
    </row>
    <row r="556" ht="25.5" customHeight="1">
      <c r="E556" s="167"/>
      <c r="F556" s="168"/>
    </row>
    <row r="557" ht="25.5" customHeight="1">
      <c r="E557" s="167"/>
      <c r="F557" s="168"/>
    </row>
    <row r="558" ht="25.5" customHeight="1">
      <c r="E558" s="167"/>
      <c r="F558" s="168"/>
    </row>
    <row r="559" ht="25.5" customHeight="1">
      <c r="E559" s="167"/>
      <c r="F559" s="168"/>
    </row>
    <row r="560" ht="25.5" customHeight="1">
      <c r="E560" s="167"/>
      <c r="F560" s="168"/>
    </row>
    <row r="561" ht="25.5" customHeight="1">
      <c r="E561" s="167"/>
      <c r="F561" s="168"/>
    </row>
    <row r="562" ht="25.5" customHeight="1">
      <c r="E562" s="167"/>
      <c r="F562" s="168"/>
    </row>
    <row r="563" ht="25.5" customHeight="1">
      <c r="E563" s="167"/>
      <c r="F563" s="168"/>
    </row>
    <row r="564" ht="25.5" customHeight="1">
      <c r="E564" s="167"/>
      <c r="F564" s="168"/>
    </row>
    <row r="565" ht="25.5" customHeight="1">
      <c r="E565" s="167"/>
      <c r="F565" s="168"/>
    </row>
    <row r="566" ht="25.5" customHeight="1">
      <c r="E566" s="167"/>
      <c r="F566" s="168"/>
    </row>
    <row r="567" ht="25.5" customHeight="1">
      <c r="E567" s="167"/>
      <c r="F567" s="168"/>
    </row>
    <row r="568" ht="25.5" customHeight="1">
      <c r="E568" s="167"/>
      <c r="F568" s="168"/>
    </row>
    <row r="569" ht="25.5" customHeight="1">
      <c r="E569" s="167"/>
      <c r="F569" s="168"/>
    </row>
    <row r="570" ht="25.5" customHeight="1">
      <c r="E570" s="167"/>
      <c r="F570" s="168"/>
    </row>
    <row r="571" ht="25.5" customHeight="1">
      <c r="E571" s="167"/>
      <c r="F571" s="168"/>
    </row>
    <row r="572" ht="25.5" customHeight="1">
      <c r="E572" s="167"/>
      <c r="F572" s="168"/>
    </row>
    <row r="573" ht="25.5" customHeight="1">
      <c r="E573" s="167"/>
      <c r="F573" s="168"/>
    </row>
    <row r="574" ht="25.5" customHeight="1">
      <c r="E574" s="167"/>
      <c r="F574" s="168"/>
    </row>
    <row r="575" ht="25.5" customHeight="1">
      <c r="E575" s="167"/>
      <c r="F575" s="168"/>
    </row>
    <row r="576" ht="25.5" customHeight="1">
      <c r="E576" s="167"/>
      <c r="F576" s="168"/>
    </row>
    <row r="577" ht="25.5" customHeight="1">
      <c r="E577" s="167"/>
      <c r="F577" s="168"/>
    </row>
    <row r="578" ht="25.5" customHeight="1">
      <c r="E578" s="167"/>
      <c r="F578" s="168"/>
    </row>
    <row r="579" ht="25.5" customHeight="1">
      <c r="E579" s="167"/>
      <c r="F579" s="168"/>
    </row>
    <row r="580" ht="25.5" customHeight="1">
      <c r="E580" s="167"/>
      <c r="F580" s="168"/>
    </row>
    <row r="581" ht="25.5" customHeight="1">
      <c r="E581" s="167"/>
      <c r="F581" s="168"/>
    </row>
    <row r="582" ht="25.5" customHeight="1">
      <c r="E582" s="167"/>
      <c r="F582" s="168"/>
    </row>
    <row r="583" ht="25.5" customHeight="1">
      <c r="E583" s="167"/>
      <c r="F583" s="168"/>
    </row>
    <row r="584" ht="25.5" customHeight="1">
      <c r="E584" s="167"/>
      <c r="F584" s="168"/>
    </row>
    <row r="585" ht="25.5" customHeight="1">
      <c r="E585" s="167"/>
      <c r="F585" s="168"/>
    </row>
    <row r="586" ht="25.5" customHeight="1">
      <c r="E586" s="167"/>
      <c r="F586" s="168"/>
    </row>
    <row r="587" ht="25.5" customHeight="1">
      <c r="E587" s="167"/>
      <c r="F587" s="168"/>
    </row>
    <row r="588" ht="25.5" customHeight="1">
      <c r="E588" s="167"/>
      <c r="F588" s="168"/>
    </row>
    <row r="589" ht="25.5" customHeight="1">
      <c r="E589" s="167"/>
      <c r="F589" s="168"/>
    </row>
    <row r="590" ht="25.5" customHeight="1">
      <c r="E590" s="167"/>
      <c r="F590" s="168"/>
    </row>
    <row r="591" ht="25.5" customHeight="1">
      <c r="E591" s="167"/>
      <c r="F591" s="168"/>
    </row>
    <row r="592" ht="25.5" customHeight="1">
      <c r="E592" s="167"/>
      <c r="F592" s="168"/>
    </row>
    <row r="593" ht="25.5" customHeight="1">
      <c r="E593" s="167"/>
      <c r="F593" s="168"/>
    </row>
    <row r="594" ht="25.5" customHeight="1">
      <c r="E594" s="167"/>
      <c r="F594" s="168"/>
    </row>
    <row r="595" ht="25.5" customHeight="1">
      <c r="E595" s="167"/>
      <c r="F595" s="168"/>
    </row>
    <row r="596" ht="25.5" customHeight="1">
      <c r="E596" s="167"/>
      <c r="F596" s="168"/>
    </row>
    <row r="597" ht="25.5" customHeight="1">
      <c r="E597" s="167"/>
      <c r="F597" s="168"/>
    </row>
    <row r="598" ht="25.5" customHeight="1">
      <c r="E598" s="167"/>
      <c r="F598" s="168"/>
    </row>
    <row r="599" ht="25.5" customHeight="1">
      <c r="E599" s="167"/>
      <c r="F599" s="168"/>
    </row>
    <row r="600" ht="25.5" customHeight="1">
      <c r="E600" s="167"/>
      <c r="F600" s="168"/>
    </row>
    <row r="601" ht="25.5" customHeight="1">
      <c r="E601" s="167"/>
      <c r="F601" s="168"/>
    </row>
    <row r="602" ht="25.5" customHeight="1">
      <c r="E602" s="167"/>
      <c r="F602" s="168"/>
    </row>
    <row r="603" ht="25.5" customHeight="1">
      <c r="E603" s="167"/>
      <c r="F603" s="168"/>
    </row>
    <row r="604" ht="25.5" customHeight="1">
      <c r="E604" s="167"/>
      <c r="F604" s="168"/>
    </row>
    <row r="605" ht="25.5" customHeight="1">
      <c r="E605" s="167"/>
      <c r="F605" s="168"/>
    </row>
    <row r="606" ht="25.5" customHeight="1">
      <c r="E606" s="167"/>
      <c r="F606" s="168"/>
    </row>
    <row r="607" ht="25.5" customHeight="1">
      <c r="E607" s="167"/>
      <c r="F607" s="168"/>
    </row>
    <row r="608" ht="25.5" customHeight="1">
      <c r="E608" s="167"/>
      <c r="F608" s="168"/>
    </row>
    <row r="609" ht="25.5" customHeight="1">
      <c r="E609" s="167"/>
      <c r="F609" s="168"/>
    </row>
    <row r="610" ht="25.5" customHeight="1">
      <c r="E610" s="167"/>
      <c r="F610" s="168"/>
    </row>
    <row r="611" ht="25.5" customHeight="1">
      <c r="E611" s="167"/>
      <c r="F611" s="168"/>
    </row>
    <row r="612" ht="25.5" customHeight="1">
      <c r="E612" s="167"/>
      <c r="F612" s="168"/>
    </row>
    <row r="613" ht="25.5" customHeight="1">
      <c r="E613" s="167"/>
      <c r="F613" s="168"/>
    </row>
    <row r="614" ht="25.5" customHeight="1">
      <c r="E614" s="167"/>
      <c r="F614" s="168"/>
    </row>
    <row r="615" ht="25.5" customHeight="1">
      <c r="E615" s="167"/>
      <c r="F615" s="168"/>
    </row>
    <row r="616" ht="25.5" customHeight="1">
      <c r="E616" s="167"/>
      <c r="F616" s="168"/>
    </row>
    <row r="617" ht="25.5" customHeight="1">
      <c r="E617" s="167"/>
      <c r="F617" s="168"/>
    </row>
    <row r="618" ht="25.5" customHeight="1">
      <c r="E618" s="167"/>
      <c r="F618" s="168"/>
    </row>
    <row r="619" ht="25.5" customHeight="1">
      <c r="E619" s="167"/>
      <c r="F619" s="168"/>
    </row>
    <row r="620" ht="25.5" customHeight="1">
      <c r="E620" s="167"/>
      <c r="F620" s="168"/>
    </row>
    <row r="621" ht="25.5" customHeight="1">
      <c r="E621" s="167"/>
      <c r="F621" s="168"/>
    </row>
    <row r="622" ht="25.5" customHeight="1">
      <c r="E622" s="167"/>
      <c r="F622" s="168"/>
    </row>
    <row r="623" ht="25.5" customHeight="1">
      <c r="E623" s="167"/>
      <c r="F623" s="168"/>
    </row>
    <row r="624" ht="25.5" customHeight="1">
      <c r="E624" s="167"/>
      <c r="F624" s="168"/>
    </row>
    <row r="625" ht="25.5" customHeight="1">
      <c r="E625" s="167"/>
      <c r="F625" s="168"/>
    </row>
    <row r="626" ht="25.5" customHeight="1">
      <c r="E626" s="167"/>
      <c r="F626" s="168"/>
    </row>
    <row r="627" ht="25.5" customHeight="1">
      <c r="E627" s="167"/>
      <c r="F627" s="168"/>
    </row>
    <row r="628" ht="25.5" customHeight="1">
      <c r="E628" s="167"/>
      <c r="F628" s="168"/>
    </row>
    <row r="629" ht="25.5" customHeight="1">
      <c r="E629" s="167"/>
      <c r="F629" s="168"/>
    </row>
    <row r="630" ht="25.5" customHeight="1">
      <c r="E630" s="167"/>
      <c r="F630" s="168"/>
    </row>
    <row r="631" ht="25.5" customHeight="1">
      <c r="E631" s="167"/>
      <c r="F631" s="168"/>
    </row>
    <row r="632" ht="25.5" customHeight="1">
      <c r="E632" s="167"/>
      <c r="F632" s="168"/>
    </row>
    <row r="633" ht="25.5" customHeight="1">
      <c r="E633" s="167"/>
      <c r="F633" s="168"/>
    </row>
    <row r="634" ht="25.5" customHeight="1">
      <c r="E634" s="167"/>
      <c r="F634" s="168"/>
    </row>
    <row r="635" ht="25.5" customHeight="1">
      <c r="E635" s="167"/>
      <c r="F635" s="168"/>
    </row>
    <row r="636" ht="25.5" customHeight="1">
      <c r="E636" s="167"/>
      <c r="F636" s="168"/>
    </row>
    <row r="637" ht="25.5" customHeight="1">
      <c r="E637" s="167"/>
      <c r="F637" s="168"/>
    </row>
    <row r="638" ht="25.5" customHeight="1">
      <c r="E638" s="167"/>
      <c r="F638" s="168"/>
    </row>
    <row r="639" ht="25.5" customHeight="1">
      <c r="E639" s="167"/>
      <c r="F639" s="168"/>
    </row>
    <row r="640" ht="25.5" customHeight="1">
      <c r="E640" s="167"/>
      <c r="F640" s="168"/>
    </row>
    <row r="641" ht="25.5" customHeight="1">
      <c r="E641" s="167"/>
      <c r="F641" s="168"/>
    </row>
    <row r="642" ht="25.5" customHeight="1">
      <c r="E642" s="167"/>
      <c r="F642" s="168"/>
    </row>
    <row r="643" ht="25.5" customHeight="1">
      <c r="E643" s="167"/>
      <c r="F643" s="168"/>
    </row>
    <row r="644" ht="25.5" customHeight="1">
      <c r="E644" s="167"/>
      <c r="F644" s="168"/>
    </row>
    <row r="645" ht="25.5" customHeight="1">
      <c r="E645" s="167"/>
      <c r="F645" s="168"/>
    </row>
    <row r="646" ht="25.5" customHeight="1">
      <c r="E646" s="167"/>
      <c r="F646" s="168"/>
    </row>
    <row r="647" ht="25.5" customHeight="1">
      <c r="E647" s="167"/>
      <c r="F647" s="168"/>
    </row>
    <row r="648" ht="25.5" customHeight="1">
      <c r="E648" s="167"/>
      <c r="F648" s="168"/>
    </row>
    <row r="649" ht="25.5" customHeight="1">
      <c r="E649" s="167"/>
      <c r="F649" s="168"/>
    </row>
    <row r="650" ht="25.5" customHeight="1">
      <c r="E650" s="167"/>
      <c r="F650" s="168"/>
    </row>
    <row r="651" ht="25.5" customHeight="1">
      <c r="E651" s="167"/>
      <c r="F651" s="168"/>
    </row>
    <row r="652" ht="25.5" customHeight="1">
      <c r="E652" s="167"/>
      <c r="F652" s="168"/>
    </row>
    <row r="653" ht="25.5" customHeight="1">
      <c r="E653" s="167"/>
      <c r="F653" s="168"/>
    </row>
    <row r="654" ht="25.5" customHeight="1">
      <c r="E654" s="167"/>
      <c r="F654" s="168"/>
    </row>
    <row r="655" ht="25.5" customHeight="1">
      <c r="E655" s="167"/>
      <c r="F655" s="168"/>
    </row>
    <row r="656" ht="25.5" customHeight="1">
      <c r="E656" s="167"/>
      <c r="F656" s="168"/>
    </row>
    <row r="657" ht="25.5" customHeight="1">
      <c r="E657" s="167"/>
      <c r="F657" s="168"/>
    </row>
    <row r="658" ht="25.5" customHeight="1">
      <c r="E658" s="167"/>
      <c r="F658" s="168"/>
    </row>
    <row r="659" ht="25.5" customHeight="1">
      <c r="E659" s="167"/>
      <c r="F659" s="168"/>
    </row>
    <row r="660" ht="25.5" customHeight="1">
      <c r="E660" s="167"/>
      <c r="F660" s="168"/>
    </row>
    <row r="661" ht="25.5" customHeight="1">
      <c r="E661" s="167"/>
      <c r="F661" s="168"/>
    </row>
    <row r="662" ht="25.5" customHeight="1">
      <c r="E662" s="167"/>
      <c r="F662" s="168"/>
    </row>
    <row r="663" ht="25.5" customHeight="1">
      <c r="E663" s="167"/>
      <c r="F663" s="168"/>
    </row>
    <row r="664" ht="25.5" customHeight="1">
      <c r="E664" s="167"/>
      <c r="F664" s="168"/>
    </row>
    <row r="665" ht="25.5" customHeight="1">
      <c r="E665" s="167"/>
      <c r="F665" s="168"/>
    </row>
    <row r="666" ht="25.5" customHeight="1">
      <c r="E666" s="167"/>
      <c r="F666" s="168"/>
    </row>
    <row r="667" ht="25.5" customHeight="1">
      <c r="E667" s="167"/>
      <c r="F667" s="168"/>
    </row>
    <row r="668" ht="25.5" customHeight="1">
      <c r="E668" s="167"/>
      <c r="F668" s="168"/>
    </row>
    <row r="669" ht="25.5" customHeight="1">
      <c r="E669" s="167"/>
      <c r="F669" s="168"/>
    </row>
    <row r="670" ht="25.5" customHeight="1">
      <c r="E670" s="167"/>
      <c r="F670" s="168"/>
    </row>
    <row r="671" ht="25.5" customHeight="1">
      <c r="E671" s="167"/>
      <c r="F671" s="168"/>
    </row>
    <row r="672" ht="25.5" customHeight="1">
      <c r="E672" s="167"/>
      <c r="F672" s="168"/>
    </row>
    <row r="673" ht="25.5" customHeight="1">
      <c r="E673" s="167"/>
      <c r="F673" s="168"/>
    </row>
    <row r="674" ht="25.5" customHeight="1">
      <c r="E674" s="167"/>
      <c r="F674" s="168"/>
    </row>
    <row r="675" ht="25.5" customHeight="1">
      <c r="E675" s="167"/>
      <c r="F675" s="168"/>
    </row>
    <row r="676" ht="25.5" customHeight="1">
      <c r="E676" s="167"/>
      <c r="F676" s="168"/>
    </row>
    <row r="677" ht="25.5" customHeight="1">
      <c r="E677" s="167"/>
      <c r="F677" s="168"/>
    </row>
    <row r="678" ht="25.5" customHeight="1">
      <c r="E678" s="167"/>
      <c r="F678" s="168"/>
    </row>
    <row r="679" ht="25.5" customHeight="1">
      <c r="E679" s="167"/>
      <c r="F679" s="168"/>
    </row>
    <row r="680" ht="25.5" customHeight="1">
      <c r="E680" s="167"/>
      <c r="F680" s="168"/>
    </row>
    <row r="681" ht="25.5" customHeight="1">
      <c r="E681" s="167"/>
      <c r="F681" s="168"/>
    </row>
    <row r="682" ht="25.5" customHeight="1">
      <c r="E682" s="167"/>
      <c r="F682" s="168"/>
    </row>
    <row r="683" ht="25.5" customHeight="1">
      <c r="E683" s="167"/>
      <c r="F683" s="168"/>
    </row>
    <row r="684" ht="25.5" customHeight="1">
      <c r="E684" s="167"/>
      <c r="F684" s="168"/>
    </row>
    <row r="685" ht="25.5" customHeight="1">
      <c r="E685" s="167"/>
      <c r="F685" s="168"/>
    </row>
    <row r="686" ht="25.5" customHeight="1">
      <c r="E686" s="167"/>
      <c r="F686" s="168"/>
    </row>
    <row r="687" ht="25.5" customHeight="1">
      <c r="E687" s="167"/>
      <c r="F687" s="168"/>
    </row>
    <row r="688" ht="25.5" customHeight="1">
      <c r="E688" s="167"/>
      <c r="F688" s="168"/>
    </row>
    <row r="689" ht="25.5" customHeight="1">
      <c r="E689" s="167"/>
      <c r="F689" s="168"/>
    </row>
    <row r="690" ht="25.5" customHeight="1">
      <c r="E690" s="167"/>
      <c r="F690" s="168"/>
    </row>
    <row r="691" ht="25.5" customHeight="1">
      <c r="E691" s="167"/>
      <c r="F691" s="168"/>
    </row>
    <row r="692" ht="25.5" customHeight="1">
      <c r="E692" s="167"/>
      <c r="F692" s="168"/>
    </row>
    <row r="693" ht="25.5" customHeight="1">
      <c r="E693" s="167"/>
      <c r="F693" s="168"/>
    </row>
    <row r="694" ht="25.5" customHeight="1">
      <c r="E694" s="167"/>
      <c r="F694" s="168"/>
    </row>
    <row r="695" ht="25.5" customHeight="1">
      <c r="E695" s="167"/>
      <c r="F695" s="168"/>
    </row>
    <row r="696" ht="25.5" customHeight="1">
      <c r="E696" s="167"/>
      <c r="F696" s="168"/>
    </row>
    <row r="697" ht="25.5" customHeight="1">
      <c r="E697" s="167"/>
      <c r="F697" s="168"/>
    </row>
    <row r="698" ht="25.5" customHeight="1">
      <c r="E698" s="167"/>
      <c r="F698" s="168"/>
    </row>
    <row r="699" ht="25.5" customHeight="1">
      <c r="E699" s="167"/>
      <c r="F699" s="168"/>
    </row>
    <row r="700" ht="25.5" customHeight="1">
      <c r="E700" s="167"/>
      <c r="F700" s="168"/>
    </row>
    <row r="701" ht="25.5" customHeight="1">
      <c r="E701" s="167"/>
      <c r="F701" s="168"/>
    </row>
    <row r="702" ht="25.5" customHeight="1">
      <c r="E702" s="167"/>
      <c r="F702" s="168"/>
    </row>
    <row r="703" ht="25.5" customHeight="1">
      <c r="E703" s="167"/>
      <c r="F703" s="168"/>
    </row>
    <row r="704" ht="25.5" customHeight="1">
      <c r="E704" s="167"/>
      <c r="F704" s="168"/>
    </row>
    <row r="705" ht="25.5" customHeight="1">
      <c r="E705" s="167"/>
      <c r="F705" s="168"/>
    </row>
    <row r="706" ht="25.5" customHeight="1">
      <c r="E706" s="167"/>
      <c r="F706" s="168"/>
    </row>
    <row r="707" ht="25.5" customHeight="1">
      <c r="E707" s="167"/>
      <c r="F707" s="168"/>
    </row>
    <row r="708" ht="25.5" customHeight="1">
      <c r="E708" s="167"/>
      <c r="F708" s="168"/>
    </row>
    <row r="709" ht="25.5" customHeight="1">
      <c r="E709" s="167"/>
      <c r="F709" s="168"/>
    </row>
    <row r="710" ht="25.5" customHeight="1">
      <c r="E710" s="167"/>
      <c r="F710" s="168"/>
    </row>
    <row r="711" ht="25.5" customHeight="1">
      <c r="E711" s="167"/>
      <c r="F711" s="168"/>
    </row>
    <row r="712" ht="25.5" customHeight="1">
      <c r="E712" s="167"/>
      <c r="F712" s="168"/>
    </row>
    <row r="713" ht="25.5" customHeight="1">
      <c r="E713" s="167"/>
      <c r="F713" s="168"/>
    </row>
    <row r="714" ht="25.5" customHeight="1">
      <c r="E714" s="167"/>
      <c r="F714" s="168"/>
    </row>
    <row r="715" ht="25.5" customHeight="1">
      <c r="E715" s="167"/>
      <c r="F715" s="168"/>
    </row>
    <row r="716" ht="25.5" customHeight="1">
      <c r="E716" s="167"/>
      <c r="F716" s="168"/>
    </row>
    <row r="717" ht="25.5" customHeight="1">
      <c r="E717" s="167"/>
      <c r="F717" s="168"/>
    </row>
    <row r="718" ht="25.5" customHeight="1">
      <c r="E718" s="167"/>
      <c r="F718" s="168"/>
    </row>
    <row r="719" ht="25.5" customHeight="1">
      <c r="E719" s="167"/>
      <c r="F719" s="168"/>
    </row>
    <row r="720" ht="25.5" customHeight="1">
      <c r="E720" s="167"/>
      <c r="F720" s="168"/>
    </row>
    <row r="721" ht="25.5" customHeight="1">
      <c r="E721" s="167"/>
      <c r="F721" s="168"/>
    </row>
    <row r="722" ht="25.5" customHeight="1">
      <c r="E722" s="167"/>
      <c r="F722" s="168"/>
    </row>
    <row r="723" ht="25.5" customHeight="1">
      <c r="E723" s="167"/>
      <c r="F723" s="168"/>
    </row>
    <row r="724" ht="25.5" customHeight="1">
      <c r="E724" s="167"/>
      <c r="F724" s="168"/>
    </row>
    <row r="725" ht="25.5" customHeight="1">
      <c r="E725" s="167"/>
      <c r="F725" s="168"/>
    </row>
    <row r="726" ht="25.5" customHeight="1">
      <c r="E726" s="167"/>
      <c r="F726" s="168"/>
    </row>
    <row r="727" ht="25.5" customHeight="1">
      <c r="E727" s="167"/>
      <c r="F727" s="168"/>
    </row>
    <row r="728" ht="25.5" customHeight="1">
      <c r="E728" s="167"/>
      <c r="F728" s="168"/>
    </row>
    <row r="729" ht="25.5" customHeight="1">
      <c r="E729" s="167"/>
      <c r="F729" s="168"/>
    </row>
    <row r="730" ht="25.5" customHeight="1">
      <c r="E730" s="167"/>
      <c r="F730" s="168"/>
    </row>
    <row r="731" ht="25.5" customHeight="1">
      <c r="E731" s="167"/>
      <c r="F731" s="168"/>
    </row>
    <row r="732" ht="25.5" customHeight="1">
      <c r="E732" s="167"/>
      <c r="F732" s="168"/>
    </row>
    <row r="733" ht="25.5" customHeight="1">
      <c r="E733" s="167"/>
      <c r="F733" s="168"/>
    </row>
    <row r="734" ht="25.5" customHeight="1">
      <c r="E734" s="167"/>
      <c r="F734" s="168"/>
    </row>
    <row r="735" ht="25.5" customHeight="1">
      <c r="E735" s="167"/>
      <c r="F735" s="168"/>
    </row>
    <row r="736" ht="25.5" customHeight="1">
      <c r="E736" s="167"/>
      <c r="F736" s="168"/>
    </row>
    <row r="737" ht="25.5" customHeight="1">
      <c r="E737" s="167"/>
      <c r="F737" s="168"/>
    </row>
    <row r="738" ht="25.5" customHeight="1">
      <c r="E738" s="167"/>
      <c r="F738" s="168"/>
    </row>
    <row r="739" ht="25.5" customHeight="1">
      <c r="E739" s="167"/>
      <c r="F739" s="168"/>
    </row>
    <row r="740" ht="25.5" customHeight="1">
      <c r="E740" s="167"/>
      <c r="F740" s="168"/>
    </row>
    <row r="741" ht="25.5" customHeight="1">
      <c r="E741" s="167"/>
      <c r="F741" s="168"/>
    </row>
    <row r="742" ht="25.5" customHeight="1">
      <c r="E742" s="167"/>
      <c r="F742" s="168"/>
    </row>
    <row r="743" ht="25.5" customHeight="1">
      <c r="E743" s="167"/>
      <c r="F743" s="168"/>
    </row>
    <row r="744" ht="25.5" customHeight="1">
      <c r="E744" s="167"/>
      <c r="F744" s="168"/>
    </row>
    <row r="745" ht="25.5" customHeight="1">
      <c r="E745" s="167"/>
      <c r="F745" s="168"/>
    </row>
    <row r="746" ht="25.5" customHeight="1">
      <c r="E746" s="167"/>
      <c r="F746" s="168"/>
    </row>
    <row r="747" ht="25.5" customHeight="1">
      <c r="E747" s="167"/>
      <c r="F747" s="168"/>
    </row>
    <row r="748" ht="25.5" customHeight="1">
      <c r="E748" s="167"/>
      <c r="F748" s="168"/>
    </row>
    <row r="749" ht="25.5" customHeight="1">
      <c r="E749" s="167"/>
      <c r="F749" s="168"/>
    </row>
    <row r="750" ht="25.5" customHeight="1">
      <c r="E750" s="167"/>
      <c r="F750" s="168"/>
    </row>
    <row r="751" ht="25.5" customHeight="1">
      <c r="E751" s="167"/>
      <c r="F751" s="168"/>
    </row>
    <row r="752" ht="25.5" customHeight="1">
      <c r="E752" s="167"/>
      <c r="F752" s="168"/>
    </row>
    <row r="753" ht="25.5" customHeight="1">
      <c r="E753" s="167"/>
      <c r="F753" s="168"/>
    </row>
    <row r="754" ht="25.5" customHeight="1">
      <c r="E754" s="167"/>
      <c r="F754" s="168"/>
    </row>
    <row r="755" ht="25.5" customHeight="1">
      <c r="E755" s="167"/>
      <c r="F755" s="168"/>
    </row>
    <row r="756" ht="25.5" customHeight="1">
      <c r="E756" s="167"/>
      <c r="F756" s="168"/>
    </row>
    <row r="757" ht="25.5" customHeight="1">
      <c r="E757" s="167"/>
      <c r="F757" s="168"/>
    </row>
    <row r="758" ht="25.5" customHeight="1">
      <c r="E758" s="167"/>
      <c r="F758" s="168"/>
    </row>
    <row r="759" ht="25.5" customHeight="1">
      <c r="E759" s="167"/>
      <c r="F759" s="168"/>
    </row>
    <row r="760" ht="25.5" customHeight="1">
      <c r="E760" s="167"/>
      <c r="F760" s="168"/>
    </row>
    <row r="761" ht="25.5" customHeight="1">
      <c r="E761" s="167"/>
      <c r="F761" s="168"/>
    </row>
    <row r="762" ht="25.5" customHeight="1">
      <c r="E762" s="167"/>
      <c r="F762" s="168"/>
    </row>
    <row r="763" ht="25.5" customHeight="1">
      <c r="E763" s="167"/>
      <c r="F763" s="168"/>
    </row>
    <row r="764" ht="25.5" customHeight="1">
      <c r="E764" s="167"/>
      <c r="F764" s="168"/>
    </row>
    <row r="765" ht="25.5" customHeight="1">
      <c r="E765" s="167"/>
      <c r="F765" s="168"/>
    </row>
    <row r="766" ht="25.5" customHeight="1">
      <c r="E766" s="167"/>
      <c r="F766" s="168"/>
    </row>
    <row r="767" ht="25.5" customHeight="1">
      <c r="E767" s="167"/>
      <c r="F767" s="168"/>
    </row>
    <row r="768" ht="25.5" customHeight="1">
      <c r="E768" s="167"/>
      <c r="F768" s="168"/>
    </row>
    <row r="769" ht="25.5" customHeight="1">
      <c r="E769" s="167"/>
      <c r="F769" s="168"/>
    </row>
    <row r="770" ht="25.5" customHeight="1">
      <c r="E770" s="167"/>
      <c r="F770" s="168"/>
    </row>
    <row r="771" ht="25.5" customHeight="1">
      <c r="E771" s="167"/>
      <c r="F771" s="168"/>
    </row>
    <row r="772" ht="25.5" customHeight="1">
      <c r="E772" s="167"/>
      <c r="F772" s="168"/>
    </row>
    <row r="773" ht="25.5" customHeight="1">
      <c r="E773" s="167"/>
      <c r="F773" s="168"/>
    </row>
    <row r="774" ht="25.5" customHeight="1">
      <c r="E774" s="167"/>
      <c r="F774" s="168"/>
    </row>
    <row r="775" ht="25.5" customHeight="1">
      <c r="E775" s="167"/>
      <c r="F775" s="168"/>
    </row>
    <row r="776" ht="25.5" customHeight="1">
      <c r="E776" s="167"/>
      <c r="F776" s="168"/>
    </row>
    <row r="777" ht="25.5" customHeight="1">
      <c r="E777" s="167"/>
      <c r="F777" s="168"/>
    </row>
    <row r="778" ht="25.5" customHeight="1">
      <c r="E778" s="167"/>
      <c r="F778" s="168"/>
    </row>
    <row r="779" ht="25.5" customHeight="1">
      <c r="E779" s="167"/>
      <c r="F779" s="168"/>
    </row>
    <row r="780" ht="25.5" customHeight="1">
      <c r="E780" s="167"/>
      <c r="F780" s="168"/>
    </row>
    <row r="781" ht="25.5" customHeight="1">
      <c r="E781" s="167"/>
      <c r="F781" s="168"/>
    </row>
    <row r="782" ht="25.5" customHeight="1">
      <c r="E782" s="167"/>
      <c r="F782" s="168"/>
    </row>
    <row r="783" ht="25.5" customHeight="1">
      <c r="E783" s="167"/>
      <c r="F783" s="168"/>
    </row>
    <row r="784" ht="25.5" customHeight="1">
      <c r="E784" s="167"/>
      <c r="F784" s="168"/>
    </row>
    <row r="785" ht="25.5" customHeight="1">
      <c r="E785" s="167"/>
      <c r="F785" s="168"/>
    </row>
    <row r="786" ht="25.5" customHeight="1">
      <c r="E786" s="167"/>
      <c r="F786" s="168"/>
    </row>
    <row r="787" ht="25.5" customHeight="1">
      <c r="E787" s="167"/>
      <c r="F787" s="168"/>
    </row>
    <row r="788" ht="25.5" customHeight="1">
      <c r="E788" s="167"/>
      <c r="F788" s="168"/>
    </row>
    <row r="789" ht="25.5" customHeight="1">
      <c r="E789" s="167"/>
      <c r="F789" s="168"/>
    </row>
    <row r="790" ht="25.5" customHeight="1">
      <c r="E790" s="167"/>
      <c r="F790" s="168"/>
    </row>
    <row r="791" ht="25.5" customHeight="1">
      <c r="E791" s="167"/>
      <c r="F791" s="168"/>
    </row>
    <row r="792" ht="25.5" customHeight="1">
      <c r="E792" s="167"/>
      <c r="F792" s="168"/>
    </row>
    <row r="793" ht="25.5" customHeight="1">
      <c r="E793" s="167"/>
      <c r="F793" s="168"/>
    </row>
    <row r="794" ht="25.5" customHeight="1">
      <c r="E794" s="167"/>
      <c r="F794" s="168"/>
    </row>
    <row r="795" ht="25.5" customHeight="1">
      <c r="E795" s="167"/>
      <c r="F795" s="168"/>
    </row>
    <row r="796" ht="25.5" customHeight="1">
      <c r="E796" s="167"/>
      <c r="F796" s="168"/>
    </row>
    <row r="797" ht="25.5" customHeight="1">
      <c r="E797" s="167"/>
      <c r="F797" s="168"/>
    </row>
    <row r="798" ht="25.5" customHeight="1">
      <c r="E798" s="167"/>
      <c r="F798" s="168"/>
    </row>
    <row r="799" ht="25.5" customHeight="1">
      <c r="E799" s="167"/>
      <c r="F799" s="168"/>
    </row>
    <row r="800" ht="25.5" customHeight="1">
      <c r="E800" s="167"/>
      <c r="F800" s="168"/>
    </row>
    <row r="801" ht="25.5" customHeight="1">
      <c r="E801" s="167"/>
      <c r="F801" s="168"/>
    </row>
    <row r="802" ht="25.5" customHeight="1">
      <c r="E802" s="167"/>
      <c r="F802" s="168"/>
    </row>
    <row r="803" ht="25.5" customHeight="1">
      <c r="E803" s="167"/>
      <c r="F803" s="168"/>
    </row>
    <row r="804" ht="25.5" customHeight="1">
      <c r="E804" s="167"/>
      <c r="F804" s="168"/>
    </row>
    <row r="805" ht="25.5" customHeight="1">
      <c r="E805" s="167"/>
      <c r="F805" s="168"/>
    </row>
    <row r="806" ht="25.5" customHeight="1">
      <c r="E806" s="167"/>
      <c r="F806" s="168"/>
    </row>
    <row r="807" ht="25.5" customHeight="1">
      <c r="E807" s="167"/>
      <c r="F807" s="168"/>
    </row>
    <row r="808" ht="25.5" customHeight="1">
      <c r="E808" s="167"/>
      <c r="F808" s="168"/>
    </row>
    <row r="809" ht="25.5" customHeight="1">
      <c r="E809" s="167"/>
      <c r="F809" s="168"/>
    </row>
    <row r="810" ht="25.5" customHeight="1">
      <c r="E810" s="167"/>
      <c r="F810" s="168"/>
    </row>
    <row r="811" ht="25.5" customHeight="1">
      <c r="E811" s="167"/>
      <c r="F811" s="168"/>
    </row>
    <row r="812" ht="25.5" customHeight="1">
      <c r="E812" s="167"/>
      <c r="F812" s="168"/>
    </row>
    <row r="813" ht="25.5" customHeight="1">
      <c r="E813" s="167"/>
      <c r="F813" s="168"/>
    </row>
    <row r="814" ht="25.5" customHeight="1">
      <c r="E814" s="167"/>
      <c r="F814" s="168"/>
    </row>
    <row r="815" ht="25.5" customHeight="1">
      <c r="E815" s="167"/>
      <c r="F815" s="168"/>
    </row>
    <row r="816" ht="25.5" customHeight="1">
      <c r="E816" s="167"/>
      <c r="F816" s="168"/>
    </row>
    <row r="817" ht="25.5" customHeight="1">
      <c r="E817" s="167"/>
      <c r="F817" s="168"/>
    </row>
    <row r="818" ht="25.5" customHeight="1">
      <c r="E818" s="167"/>
      <c r="F818" s="168"/>
    </row>
    <row r="819" ht="25.5" customHeight="1">
      <c r="E819" s="167"/>
      <c r="F819" s="168"/>
    </row>
    <row r="820" ht="25.5" customHeight="1">
      <c r="E820" s="167"/>
      <c r="F820" s="168"/>
    </row>
    <row r="821" ht="25.5" customHeight="1">
      <c r="E821" s="167"/>
      <c r="F821" s="168"/>
    </row>
    <row r="822" ht="25.5" customHeight="1">
      <c r="E822" s="167"/>
      <c r="F822" s="168"/>
    </row>
    <row r="823" ht="25.5" customHeight="1">
      <c r="E823" s="167"/>
      <c r="F823" s="168"/>
    </row>
    <row r="824" ht="25.5" customHeight="1">
      <c r="E824" s="167"/>
      <c r="F824" s="168"/>
    </row>
    <row r="825" ht="25.5" customHeight="1">
      <c r="E825" s="167"/>
      <c r="F825" s="168"/>
    </row>
    <row r="826" ht="25.5" customHeight="1">
      <c r="E826" s="167"/>
      <c r="F826" s="168"/>
    </row>
    <row r="827" ht="25.5" customHeight="1">
      <c r="E827" s="167"/>
      <c r="F827" s="168"/>
    </row>
    <row r="828" ht="25.5" customHeight="1">
      <c r="E828" s="167"/>
      <c r="F828" s="168"/>
    </row>
    <row r="829" ht="25.5" customHeight="1">
      <c r="E829" s="167"/>
      <c r="F829" s="168"/>
    </row>
    <row r="830" ht="25.5" customHeight="1">
      <c r="E830" s="167"/>
      <c r="F830" s="168"/>
    </row>
    <row r="831" ht="25.5" customHeight="1">
      <c r="E831" s="167"/>
      <c r="F831" s="168"/>
    </row>
    <row r="832" ht="25.5" customHeight="1">
      <c r="E832" s="167"/>
      <c r="F832" s="168"/>
    </row>
    <row r="833" ht="25.5" customHeight="1">
      <c r="E833" s="167"/>
      <c r="F833" s="168"/>
    </row>
    <row r="834" ht="25.5" customHeight="1">
      <c r="E834" s="167"/>
      <c r="F834" s="168"/>
    </row>
    <row r="835" ht="25.5" customHeight="1">
      <c r="E835" s="167"/>
      <c r="F835" s="168"/>
    </row>
    <row r="836" ht="25.5" customHeight="1">
      <c r="E836" s="167"/>
      <c r="F836" s="168"/>
    </row>
    <row r="837" ht="25.5" customHeight="1">
      <c r="E837" s="167"/>
      <c r="F837" s="168"/>
    </row>
    <row r="838" ht="25.5" customHeight="1">
      <c r="E838" s="167"/>
      <c r="F838" s="168"/>
    </row>
    <row r="839" ht="25.5" customHeight="1">
      <c r="E839" s="167"/>
      <c r="F839" s="168"/>
    </row>
    <row r="840" ht="25.5" customHeight="1">
      <c r="E840" s="167"/>
      <c r="F840" s="168"/>
    </row>
    <row r="841" ht="25.5" customHeight="1">
      <c r="E841" s="167"/>
      <c r="F841" s="168"/>
    </row>
    <row r="842" ht="25.5" customHeight="1">
      <c r="E842" s="167"/>
      <c r="F842" s="168"/>
    </row>
    <row r="843" ht="25.5" customHeight="1">
      <c r="E843" s="167"/>
      <c r="F843" s="168"/>
    </row>
    <row r="844" ht="25.5" customHeight="1">
      <c r="E844" s="167"/>
      <c r="F844" s="168"/>
    </row>
    <row r="845" ht="25.5" customHeight="1">
      <c r="E845" s="167"/>
      <c r="F845" s="168"/>
    </row>
    <row r="846" ht="25.5" customHeight="1">
      <c r="E846" s="167"/>
      <c r="F846" s="168"/>
    </row>
    <row r="847" ht="25.5" customHeight="1">
      <c r="E847" s="167"/>
      <c r="F847" s="168"/>
    </row>
    <row r="848" ht="25.5" customHeight="1">
      <c r="E848" s="167"/>
      <c r="F848" s="168"/>
    </row>
    <row r="849" ht="25.5" customHeight="1">
      <c r="E849" s="167"/>
      <c r="F849" s="168"/>
    </row>
    <row r="850" ht="25.5" customHeight="1">
      <c r="E850" s="167"/>
      <c r="F850" s="168"/>
    </row>
    <row r="851" ht="25.5" customHeight="1">
      <c r="E851" s="167"/>
      <c r="F851" s="168"/>
    </row>
    <row r="852" ht="25.5" customHeight="1">
      <c r="E852" s="167"/>
      <c r="F852" s="168"/>
    </row>
    <row r="853" ht="25.5" customHeight="1">
      <c r="E853" s="167"/>
      <c r="F853" s="168"/>
    </row>
    <row r="854" ht="25.5" customHeight="1">
      <c r="E854" s="167"/>
      <c r="F854" s="168"/>
    </row>
    <row r="855" ht="25.5" customHeight="1">
      <c r="E855" s="167"/>
      <c r="F855" s="168"/>
    </row>
    <row r="856" ht="25.5" customHeight="1">
      <c r="E856" s="167"/>
      <c r="F856" s="168"/>
    </row>
    <row r="857" ht="25.5" customHeight="1">
      <c r="E857" s="167"/>
      <c r="F857" s="168"/>
    </row>
    <row r="858" ht="25.5" customHeight="1">
      <c r="E858" s="167"/>
      <c r="F858" s="168"/>
    </row>
    <row r="859" ht="25.5" customHeight="1">
      <c r="E859" s="167"/>
      <c r="F859" s="168"/>
    </row>
    <row r="860" ht="25.5" customHeight="1">
      <c r="E860" s="167"/>
      <c r="F860" s="168"/>
    </row>
    <row r="861" ht="25.5" customHeight="1">
      <c r="E861" s="167"/>
      <c r="F861" s="168"/>
    </row>
    <row r="862" ht="25.5" customHeight="1">
      <c r="E862" s="167"/>
      <c r="F862" s="168"/>
    </row>
    <row r="863" ht="25.5" customHeight="1">
      <c r="E863" s="167"/>
      <c r="F863" s="168"/>
    </row>
    <row r="864" ht="25.5" customHeight="1">
      <c r="E864" s="167"/>
      <c r="F864" s="168"/>
    </row>
    <row r="865" ht="25.5" customHeight="1">
      <c r="E865" s="167"/>
      <c r="F865" s="168"/>
    </row>
    <row r="866" ht="25.5" customHeight="1">
      <c r="E866" s="167"/>
      <c r="F866" s="168"/>
    </row>
    <row r="867" ht="25.5" customHeight="1">
      <c r="E867" s="167"/>
      <c r="F867" s="168"/>
    </row>
    <row r="868" ht="25.5" customHeight="1">
      <c r="E868" s="167"/>
      <c r="F868" s="168"/>
    </row>
    <row r="869" ht="25.5" customHeight="1">
      <c r="E869" s="167"/>
      <c r="F869" s="168"/>
    </row>
    <row r="870" ht="25.5" customHeight="1">
      <c r="E870" s="167"/>
      <c r="F870" s="168"/>
    </row>
    <row r="871" ht="25.5" customHeight="1">
      <c r="E871" s="167"/>
      <c r="F871" s="168"/>
    </row>
    <row r="872" ht="25.5" customHeight="1">
      <c r="E872" s="167"/>
      <c r="F872" s="168"/>
    </row>
    <row r="873" ht="25.5" customHeight="1">
      <c r="E873" s="167"/>
      <c r="F873" s="168"/>
    </row>
    <row r="874" ht="25.5" customHeight="1">
      <c r="E874" s="167"/>
      <c r="F874" s="168"/>
    </row>
    <row r="875" ht="25.5" customHeight="1">
      <c r="E875" s="167"/>
      <c r="F875" s="168"/>
    </row>
    <row r="876" ht="25.5" customHeight="1">
      <c r="E876" s="167"/>
      <c r="F876" s="168"/>
    </row>
    <row r="877" ht="25.5" customHeight="1">
      <c r="E877" s="167"/>
      <c r="F877" s="168"/>
    </row>
    <row r="878" ht="25.5" customHeight="1">
      <c r="E878" s="167"/>
      <c r="F878" s="168"/>
    </row>
    <row r="879" ht="25.5" customHeight="1">
      <c r="E879" s="167"/>
      <c r="F879" s="168"/>
    </row>
    <row r="880" ht="25.5" customHeight="1">
      <c r="E880" s="167"/>
      <c r="F880" s="168"/>
    </row>
    <row r="881" ht="25.5" customHeight="1">
      <c r="E881" s="167"/>
      <c r="F881" s="168"/>
    </row>
    <row r="882" ht="25.5" customHeight="1">
      <c r="E882" s="167"/>
      <c r="F882" s="168"/>
    </row>
    <row r="883" ht="25.5" customHeight="1">
      <c r="E883" s="167"/>
      <c r="F883" s="168"/>
    </row>
    <row r="884" ht="25.5" customHeight="1">
      <c r="E884" s="167"/>
      <c r="F884" s="168"/>
    </row>
    <row r="885" ht="25.5" customHeight="1">
      <c r="E885" s="167"/>
      <c r="F885" s="168"/>
    </row>
    <row r="886" ht="25.5" customHeight="1">
      <c r="E886" s="167"/>
      <c r="F886" s="168"/>
    </row>
    <row r="887" ht="25.5" customHeight="1">
      <c r="E887" s="167"/>
      <c r="F887" s="168"/>
    </row>
    <row r="888" ht="25.5" customHeight="1">
      <c r="E888" s="167"/>
      <c r="F888" s="168"/>
    </row>
    <row r="889" ht="25.5" customHeight="1">
      <c r="E889" s="167"/>
      <c r="F889" s="168"/>
    </row>
    <row r="890" ht="25.5" customHeight="1">
      <c r="E890" s="167"/>
      <c r="F890" s="168"/>
    </row>
    <row r="891" ht="25.5" customHeight="1">
      <c r="E891" s="167"/>
      <c r="F891" s="168"/>
    </row>
    <row r="892" ht="25.5" customHeight="1">
      <c r="E892" s="167"/>
      <c r="F892" s="168"/>
    </row>
    <row r="893" ht="25.5" customHeight="1">
      <c r="E893" s="167"/>
      <c r="F893" s="168"/>
    </row>
    <row r="894" ht="25.5" customHeight="1">
      <c r="E894" s="167"/>
      <c r="F894" s="168"/>
    </row>
    <row r="895" ht="25.5" customHeight="1">
      <c r="E895" s="167"/>
      <c r="F895" s="168"/>
    </row>
    <row r="896" ht="25.5" customHeight="1">
      <c r="E896" s="167"/>
      <c r="F896" s="168"/>
    </row>
    <row r="897" ht="25.5" customHeight="1">
      <c r="E897" s="167"/>
      <c r="F897" s="168"/>
    </row>
    <row r="898" ht="25.5" customHeight="1">
      <c r="E898" s="167"/>
      <c r="F898" s="168"/>
    </row>
    <row r="899" ht="25.5" customHeight="1">
      <c r="E899" s="167"/>
      <c r="F899" s="168"/>
    </row>
    <row r="900" ht="25.5" customHeight="1">
      <c r="E900" s="167"/>
      <c r="F900" s="168"/>
    </row>
    <row r="901" ht="25.5" customHeight="1">
      <c r="E901" s="167"/>
      <c r="F901" s="168"/>
    </row>
    <row r="902" ht="25.5" customHeight="1">
      <c r="E902" s="167"/>
      <c r="F902" s="168"/>
    </row>
    <row r="903" ht="25.5" customHeight="1">
      <c r="E903" s="167"/>
      <c r="F903" s="168"/>
    </row>
    <row r="904" ht="25.5" customHeight="1">
      <c r="E904" s="167"/>
      <c r="F904" s="168"/>
    </row>
    <row r="905" ht="25.5" customHeight="1">
      <c r="E905" s="167"/>
      <c r="F905" s="168"/>
    </row>
    <row r="906" ht="25.5" customHeight="1">
      <c r="E906" s="167"/>
      <c r="F906" s="168"/>
    </row>
    <row r="907" ht="25.5" customHeight="1">
      <c r="E907" s="167"/>
      <c r="F907" s="168"/>
    </row>
    <row r="908" ht="25.5" customHeight="1">
      <c r="E908" s="167"/>
      <c r="F908" s="168"/>
    </row>
    <row r="909" ht="25.5" customHeight="1">
      <c r="E909" s="167"/>
      <c r="F909" s="168"/>
    </row>
    <row r="910" ht="25.5" customHeight="1">
      <c r="E910" s="167"/>
      <c r="F910" s="168"/>
    </row>
    <row r="911" ht="25.5" customHeight="1">
      <c r="E911" s="167"/>
      <c r="F911" s="168"/>
    </row>
    <row r="912" ht="25.5" customHeight="1">
      <c r="E912" s="167"/>
      <c r="F912" s="168"/>
    </row>
    <row r="913" ht="25.5" customHeight="1">
      <c r="E913" s="167"/>
      <c r="F913" s="168"/>
    </row>
    <row r="914" ht="25.5" customHeight="1">
      <c r="E914" s="167"/>
      <c r="F914" s="168"/>
    </row>
    <row r="915" ht="25.5" customHeight="1">
      <c r="E915" s="167"/>
      <c r="F915" s="168"/>
    </row>
    <row r="916" ht="25.5" customHeight="1">
      <c r="E916" s="167"/>
      <c r="F916" s="168"/>
    </row>
    <row r="917" ht="25.5" customHeight="1">
      <c r="E917" s="167"/>
      <c r="F917" s="168"/>
    </row>
    <row r="918" ht="25.5" customHeight="1">
      <c r="E918" s="167"/>
      <c r="F918" s="168"/>
    </row>
    <row r="919" ht="25.5" customHeight="1">
      <c r="E919" s="167"/>
      <c r="F919" s="168"/>
    </row>
    <row r="920" ht="25.5" customHeight="1">
      <c r="E920" s="167"/>
      <c r="F920" s="168"/>
    </row>
    <row r="921" ht="25.5" customHeight="1">
      <c r="E921" s="167"/>
      <c r="F921" s="168"/>
    </row>
    <row r="922" ht="25.5" customHeight="1">
      <c r="E922" s="167"/>
      <c r="F922" s="168"/>
    </row>
    <row r="923" ht="25.5" customHeight="1">
      <c r="E923" s="167"/>
      <c r="F923" s="168"/>
    </row>
    <row r="924" ht="25.5" customHeight="1">
      <c r="E924" s="167"/>
      <c r="F924" s="168"/>
    </row>
    <row r="925" ht="25.5" customHeight="1">
      <c r="E925" s="167"/>
      <c r="F925" s="168"/>
    </row>
    <row r="926" ht="25.5" customHeight="1">
      <c r="E926" s="167"/>
      <c r="F926" s="168"/>
    </row>
    <row r="927" ht="25.5" customHeight="1">
      <c r="E927" s="167"/>
      <c r="F927" s="168"/>
    </row>
    <row r="928" ht="25.5" customHeight="1">
      <c r="E928" s="167"/>
      <c r="F928" s="168"/>
    </row>
    <row r="929" ht="25.5" customHeight="1">
      <c r="E929" s="167"/>
      <c r="F929" s="168"/>
    </row>
    <row r="930" ht="25.5" customHeight="1">
      <c r="E930" s="167"/>
      <c r="F930" s="168"/>
    </row>
    <row r="931" ht="25.5" customHeight="1">
      <c r="E931" s="167"/>
      <c r="F931" s="168"/>
    </row>
    <row r="932" ht="25.5" customHeight="1">
      <c r="E932" s="167"/>
      <c r="F932" s="168"/>
    </row>
    <row r="933" ht="25.5" customHeight="1">
      <c r="E933" s="167"/>
      <c r="F933" s="168"/>
    </row>
    <row r="934" ht="25.5" customHeight="1">
      <c r="E934" s="167"/>
      <c r="F934" s="168"/>
    </row>
    <row r="935" ht="25.5" customHeight="1">
      <c r="E935" s="167"/>
      <c r="F935" s="168"/>
    </row>
    <row r="936" ht="25.5" customHeight="1">
      <c r="E936" s="167"/>
      <c r="F936" s="168"/>
    </row>
    <row r="937" ht="25.5" customHeight="1">
      <c r="E937" s="167"/>
      <c r="F937" s="168"/>
    </row>
    <row r="938" ht="25.5" customHeight="1">
      <c r="E938" s="167"/>
      <c r="F938" s="168"/>
    </row>
    <row r="939" ht="25.5" customHeight="1">
      <c r="E939" s="167"/>
      <c r="F939" s="168"/>
    </row>
    <row r="940" ht="25.5" customHeight="1">
      <c r="E940" s="167"/>
      <c r="F940" s="168"/>
    </row>
    <row r="941" ht="25.5" customHeight="1">
      <c r="E941" s="167"/>
      <c r="F941" s="168"/>
    </row>
    <row r="942" ht="25.5" customHeight="1">
      <c r="E942" s="167"/>
      <c r="F942" s="168"/>
    </row>
    <row r="943" ht="25.5" customHeight="1">
      <c r="E943" s="167"/>
      <c r="F943" s="168"/>
    </row>
    <row r="944" ht="25.5" customHeight="1">
      <c r="E944" s="167"/>
      <c r="F944" s="168"/>
    </row>
    <row r="945" ht="25.5" customHeight="1">
      <c r="E945" s="167"/>
      <c r="F945" s="168"/>
    </row>
    <row r="946" ht="25.5" customHeight="1">
      <c r="E946" s="167"/>
      <c r="F946" s="168"/>
    </row>
    <row r="947" ht="25.5" customHeight="1">
      <c r="E947" s="167"/>
      <c r="F947" s="168"/>
    </row>
    <row r="948" ht="25.5" customHeight="1">
      <c r="E948" s="167"/>
      <c r="F948" s="168"/>
    </row>
    <row r="949" ht="25.5" customHeight="1">
      <c r="E949" s="167"/>
      <c r="F949" s="168"/>
    </row>
    <row r="950" ht="25.5" customHeight="1">
      <c r="E950" s="167"/>
      <c r="F950" s="168"/>
    </row>
    <row r="951" ht="25.5" customHeight="1">
      <c r="E951" s="167"/>
      <c r="F951" s="168"/>
    </row>
    <row r="952" ht="25.5" customHeight="1">
      <c r="E952" s="167"/>
      <c r="F952" s="168"/>
    </row>
    <row r="953" ht="25.5" customHeight="1">
      <c r="E953" s="167"/>
      <c r="F953" s="168"/>
    </row>
    <row r="954" ht="25.5" customHeight="1">
      <c r="E954" s="167"/>
      <c r="F954" s="168"/>
    </row>
    <row r="955" ht="25.5" customHeight="1">
      <c r="E955" s="167"/>
      <c r="F955" s="168"/>
    </row>
    <row r="956" ht="25.5" customHeight="1">
      <c r="E956" s="167"/>
      <c r="F956" s="168"/>
    </row>
    <row r="957" ht="25.5" customHeight="1">
      <c r="E957" s="167"/>
      <c r="F957" s="168"/>
    </row>
    <row r="958" ht="25.5" customHeight="1">
      <c r="E958" s="167"/>
      <c r="F958" s="168"/>
    </row>
    <row r="959" ht="25.5" customHeight="1">
      <c r="E959" s="167"/>
      <c r="F959" s="168"/>
    </row>
    <row r="960" ht="25.5" customHeight="1">
      <c r="E960" s="167"/>
      <c r="F960" s="168"/>
    </row>
    <row r="961" ht="25.5" customHeight="1">
      <c r="E961" s="167"/>
      <c r="F961" s="168"/>
    </row>
    <row r="962" ht="25.5" customHeight="1">
      <c r="E962" s="167"/>
      <c r="F962" s="168"/>
    </row>
    <row r="963" ht="25.5" customHeight="1">
      <c r="E963" s="167"/>
      <c r="F963" s="168"/>
    </row>
    <row r="964" ht="25.5" customHeight="1">
      <c r="E964" s="167"/>
      <c r="F964" s="168"/>
    </row>
    <row r="965" ht="25.5" customHeight="1">
      <c r="E965" s="167"/>
      <c r="F965" s="168"/>
    </row>
    <row r="966" ht="25.5" customHeight="1">
      <c r="E966" s="167"/>
      <c r="F966" s="168"/>
    </row>
    <row r="967" ht="25.5" customHeight="1">
      <c r="E967" s="167"/>
      <c r="F967" s="168"/>
    </row>
    <row r="968" ht="25.5" customHeight="1">
      <c r="E968" s="167"/>
      <c r="F968" s="168"/>
    </row>
    <row r="969" ht="25.5" customHeight="1">
      <c r="E969" s="167"/>
      <c r="F969" s="168"/>
    </row>
    <row r="970" ht="25.5" customHeight="1">
      <c r="E970" s="167"/>
      <c r="F970" s="168"/>
    </row>
    <row r="971" ht="25.5" customHeight="1">
      <c r="E971" s="167"/>
      <c r="F971" s="168"/>
    </row>
    <row r="972" ht="25.5" customHeight="1">
      <c r="E972" s="167"/>
      <c r="F972" s="168"/>
    </row>
    <row r="973" ht="25.5" customHeight="1">
      <c r="E973" s="167"/>
      <c r="F973" s="168"/>
    </row>
    <row r="974" ht="25.5" customHeight="1">
      <c r="E974" s="167"/>
      <c r="F974" s="168"/>
    </row>
    <row r="975" ht="25.5" customHeight="1">
      <c r="E975" s="167"/>
      <c r="F975" s="168"/>
    </row>
    <row r="976" ht="25.5" customHeight="1">
      <c r="E976" s="167"/>
      <c r="F976" s="168"/>
    </row>
    <row r="977" ht="25.5" customHeight="1">
      <c r="E977" s="167"/>
      <c r="F977" s="168"/>
    </row>
    <row r="978" ht="25.5" customHeight="1">
      <c r="E978" s="167"/>
      <c r="F978" s="168"/>
    </row>
    <row r="979" ht="25.5" customHeight="1">
      <c r="E979" s="167"/>
      <c r="F979" s="168"/>
    </row>
    <row r="980" ht="25.5" customHeight="1">
      <c r="E980" s="167"/>
      <c r="F980" s="168"/>
    </row>
    <row r="981" ht="25.5" customHeight="1">
      <c r="E981" s="167"/>
      <c r="F981" s="168"/>
    </row>
    <row r="982" ht="25.5" customHeight="1">
      <c r="E982" s="167"/>
      <c r="F982" s="168"/>
    </row>
    <row r="983" ht="25.5" customHeight="1">
      <c r="E983" s="167"/>
      <c r="F983" s="168"/>
    </row>
    <row r="984" ht="25.5" customHeight="1">
      <c r="E984" s="167"/>
      <c r="F984" s="168"/>
    </row>
    <row r="985" ht="25.5" customHeight="1">
      <c r="E985" s="167"/>
      <c r="F985" s="168"/>
    </row>
    <row r="986" ht="25.5" customHeight="1">
      <c r="E986" s="167"/>
      <c r="F986" s="168"/>
    </row>
    <row r="987" ht="25.5" customHeight="1">
      <c r="E987" s="167"/>
      <c r="F987" s="168"/>
    </row>
    <row r="988" ht="25.5" customHeight="1">
      <c r="E988" s="167"/>
      <c r="F988" s="168"/>
    </row>
    <row r="989" ht="25.5" customHeight="1">
      <c r="E989" s="167"/>
      <c r="F989" s="168"/>
    </row>
    <row r="990" ht="25.5" customHeight="1">
      <c r="E990" s="167"/>
      <c r="F990" s="168"/>
    </row>
    <row r="991" ht="25.5" customHeight="1">
      <c r="E991" s="167"/>
      <c r="F991" s="168"/>
    </row>
    <row r="992" ht="25.5" customHeight="1">
      <c r="E992" s="167"/>
      <c r="F992" s="168"/>
    </row>
    <row r="993" ht="25.5" customHeight="1">
      <c r="E993" s="167"/>
      <c r="F993" s="168"/>
    </row>
    <row r="994" ht="25.5" customHeight="1">
      <c r="E994" s="167"/>
      <c r="F994" s="168"/>
    </row>
    <row r="995" ht="25.5" customHeight="1">
      <c r="E995" s="167"/>
      <c r="F995" s="168"/>
    </row>
  </sheetData>
  <dataValidations>
    <dataValidation type="list" allowBlank="1" showErrorMessage="1" sqref="D2:D250">
      <formula1>"Records,3p Demand,1p Demand,Negotiation,Litigation,Settled"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2" width="27.29"/>
    <col customWidth="1" min="3" max="3" width="17.0"/>
    <col customWidth="1" min="4" max="4" width="19.29"/>
    <col customWidth="1" min="5" max="5" width="18.86"/>
    <col customWidth="1" min="6" max="6" width="15.0"/>
    <col customWidth="1" min="7" max="7" width="19.57"/>
    <col customWidth="1" min="8" max="8" width="55.86"/>
    <col customWidth="1" min="9" max="9" width="14.57"/>
    <col customWidth="1" min="10" max="25" width="8.71"/>
  </cols>
  <sheetData>
    <row r="1" ht="21.0" customHeight="1">
      <c r="A1" s="169"/>
      <c r="B1" s="169"/>
      <c r="C1" s="169"/>
      <c r="D1" s="169"/>
      <c r="E1" s="169"/>
      <c r="F1" s="169"/>
      <c r="G1" s="170"/>
      <c r="H1" s="170"/>
      <c r="I1" s="170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</row>
    <row r="2" ht="21.0" customHeight="1">
      <c r="A2" s="172" t="s">
        <v>72</v>
      </c>
      <c r="B2" s="172" t="s">
        <v>103</v>
      </c>
      <c r="C2" s="173" t="s">
        <v>104</v>
      </c>
      <c r="D2" s="173" t="s">
        <v>1</v>
      </c>
      <c r="E2" s="173" t="s">
        <v>105</v>
      </c>
      <c r="F2" s="173" t="s">
        <v>100</v>
      </c>
      <c r="G2" s="174" t="s">
        <v>106</v>
      </c>
      <c r="H2" s="174" t="s">
        <v>102</v>
      </c>
      <c r="I2" s="175" t="s">
        <v>107</v>
      </c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ht="21.0" hidden="1" customHeight="1">
      <c r="A3" s="176"/>
      <c r="B3" s="176"/>
      <c r="C3" s="177" t="s">
        <v>108</v>
      </c>
      <c r="D3" s="178"/>
      <c r="E3" s="81"/>
      <c r="F3" s="81"/>
      <c r="G3" s="81"/>
      <c r="H3" s="81"/>
      <c r="I3" s="82" t="b">
        <v>1</v>
      </c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ht="21.0" hidden="1" customHeight="1">
      <c r="A4" s="179"/>
      <c r="B4" s="179"/>
      <c r="C4" s="179"/>
      <c r="D4" s="180"/>
      <c r="E4" s="79"/>
      <c r="F4" s="79"/>
      <c r="G4" s="79"/>
      <c r="H4" s="79"/>
      <c r="I4" s="80" t="b">
        <v>1</v>
      </c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ht="21.0" hidden="1" customHeight="1">
      <c r="A5" s="176"/>
      <c r="B5" s="176"/>
      <c r="C5" s="176"/>
      <c r="D5" s="178"/>
      <c r="E5" s="81"/>
      <c r="F5" s="81"/>
      <c r="G5" s="81"/>
      <c r="H5" s="81"/>
      <c r="I5" s="82" t="b">
        <v>1</v>
      </c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ht="21.0" hidden="1" customHeight="1">
      <c r="A6" s="179"/>
      <c r="B6" s="179"/>
      <c r="C6" s="179"/>
      <c r="D6" s="180"/>
      <c r="E6" s="79"/>
      <c r="F6" s="79"/>
      <c r="G6" s="79"/>
      <c r="H6" s="79"/>
      <c r="I6" s="80" t="b">
        <v>1</v>
      </c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ht="21.0" hidden="1" customHeight="1">
      <c r="A7" s="176"/>
      <c r="B7" s="176"/>
      <c r="C7" s="176"/>
      <c r="D7" s="178"/>
      <c r="E7" s="81"/>
      <c r="F7" s="81"/>
      <c r="G7" s="81"/>
      <c r="H7" s="81"/>
      <c r="I7" s="82" t="b">
        <v>1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ht="21.0" customHeight="1">
      <c r="A8" s="179"/>
      <c r="B8" s="179"/>
      <c r="C8" s="179"/>
      <c r="D8" s="180"/>
      <c r="E8" s="79"/>
      <c r="F8" s="79"/>
      <c r="G8" s="79"/>
      <c r="H8" s="79"/>
      <c r="I8" s="79" t="b">
        <v>0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ht="21.0" customHeight="1">
      <c r="A9" s="176"/>
      <c r="B9" s="176"/>
      <c r="C9" s="176"/>
      <c r="D9" s="178"/>
      <c r="E9" s="81"/>
      <c r="F9" s="81"/>
      <c r="G9" s="81"/>
      <c r="H9" s="81"/>
      <c r="I9" s="81" t="b">
        <v>0</v>
      </c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</row>
    <row r="10" ht="21.0" customHeight="1">
      <c r="A10" s="181"/>
      <c r="B10" s="181"/>
      <c r="C10" s="179"/>
      <c r="D10" s="180"/>
      <c r="E10" s="79"/>
      <c r="F10" s="79"/>
      <c r="G10" s="79"/>
      <c r="H10" s="79"/>
      <c r="I10" s="79" t="b">
        <v>0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 ht="21.0" customHeight="1">
      <c r="A11" s="182"/>
      <c r="B11" s="182"/>
      <c r="C11" s="176"/>
      <c r="D11" s="178"/>
      <c r="E11" s="81"/>
      <c r="F11" s="81"/>
      <c r="G11" s="81"/>
      <c r="H11" s="81"/>
      <c r="I11" s="81" t="b">
        <v>0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 ht="21.0" customHeight="1">
      <c r="A12" s="179"/>
      <c r="B12" s="179"/>
      <c r="C12" s="179"/>
      <c r="D12" s="180"/>
      <c r="E12" s="79"/>
      <c r="F12" s="79"/>
      <c r="G12" s="79"/>
      <c r="H12" s="79"/>
      <c r="I12" s="79" t="b">
        <v>0</v>
      </c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</row>
    <row r="13" ht="21.0" customHeight="1">
      <c r="A13" s="176"/>
      <c r="B13" s="176"/>
      <c r="C13" s="176"/>
      <c r="D13" s="178"/>
      <c r="E13" s="81"/>
      <c r="F13" s="81"/>
      <c r="G13" s="81"/>
      <c r="H13" s="81"/>
      <c r="I13" s="81" t="b">
        <v>0</v>
      </c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</row>
    <row r="14" ht="21.0" customHeight="1">
      <c r="A14" s="179"/>
      <c r="B14" s="179"/>
      <c r="C14" s="179"/>
      <c r="D14" s="180"/>
      <c r="E14" s="79"/>
      <c r="F14" s="79"/>
      <c r="G14" s="79"/>
      <c r="H14" s="79"/>
      <c r="I14" s="79" t="b">
        <v>0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</row>
    <row r="15" ht="21.0" customHeight="1">
      <c r="A15" s="176"/>
      <c r="B15" s="176"/>
      <c r="C15" s="176"/>
      <c r="D15" s="178"/>
      <c r="E15" s="81"/>
      <c r="F15" s="81"/>
      <c r="G15" s="81"/>
      <c r="H15" s="81"/>
      <c r="I15" s="81" t="b">
        <v>0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</row>
    <row r="16" ht="21.0" customHeight="1">
      <c r="A16" s="179"/>
      <c r="B16" s="179"/>
      <c r="C16" s="179"/>
      <c r="D16" s="180"/>
      <c r="E16" s="79"/>
      <c r="F16" s="79"/>
      <c r="G16" s="79"/>
      <c r="H16" s="79"/>
      <c r="I16" s="79" t="b">
        <v>0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</row>
    <row r="17" ht="21.0" customHeight="1">
      <c r="A17" s="176"/>
      <c r="B17" s="176"/>
      <c r="C17" s="176"/>
      <c r="D17" s="178"/>
      <c r="E17" s="81"/>
      <c r="F17" s="81"/>
      <c r="G17" s="81"/>
      <c r="H17" s="81"/>
      <c r="I17" s="81" t="b">
        <v>0</v>
      </c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</row>
    <row r="18" ht="21.0" customHeight="1">
      <c r="A18" s="179"/>
      <c r="B18" s="179"/>
      <c r="C18" s="179"/>
      <c r="D18" s="180"/>
      <c r="E18" s="79"/>
      <c r="F18" s="79"/>
      <c r="G18" s="79"/>
      <c r="H18" s="79"/>
      <c r="I18" s="79" t="b">
        <v>0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</row>
    <row r="19" ht="21.0" customHeight="1">
      <c r="A19" s="176"/>
      <c r="B19" s="176"/>
      <c r="C19" s="176"/>
      <c r="D19" s="178"/>
      <c r="E19" s="81"/>
      <c r="F19" s="81"/>
      <c r="G19" s="81"/>
      <c r="H19" s="81"/>
      <c r="I19" s="81" t="b">
        <v>0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</row>
    <row r="20" ht="21.0" customHeight="1">
      <c r="A20" s="179"/>
      <c r="B20" s="179"/>
      <c r="C20" s="179"/>
      <c r="D20" s="180"/>
      <c r="E20" s="79"/>
      <c r="F20" s="79"/>
      <c r="G20" s="79"/>
      <c r="H20" s="79"/>
      <c r="I20" s="79" t="b">
        <v>0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</row>
    <row r="21" ht="21.0" customHeight="1">
      <c r="A21" s="176"/>
      <c r="B21" s="176"/>
      <c r="C21" s="176"/>
      <c r="D21" s="178"/>
      <c r="E21" s="81"/>
      <c r="F21" s="81"/>
      <c r="G21" s="81"/>
      <c r="H21" s="81"/>
      <c r="I21" s="81" t="b">
        <v>0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</row>
    <row r="22" ht="21.0" customHeight="1">
      <c r="A22" s="179"/>
      <c r="B22" s="179"/>
      <c r="C22" s="179"/>
      <c r="D22" s="180"/>
      <c r="E22" s="79"/>
      <c r="F22" s="79"/>
      <c r="G22" s="79"/>
      <c r="H22" s="79"/>
      <c r="I22" s="79" t="b">
        <v>0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</row>
    <row r="23" ht="21.0" customHeight="1">
      <c r="A23" s="176"/>
      <c r="B23" s="176"/>
      <c r="C23" s="176"/>
      <c r="D23" s="178"/>
      <c r="E23" s="81"/>
      <c r="F23" s="81"/>
      <c r="G23" s="81"/>
      <c r="H23" s="81"/>
      <c r="I23" s="81" t="b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</row>
    <row r="24" ht="21.0" customHeight="1">
      <c r="A24" s="179"/>
      <c r="B24" s="179"/>
      <c r="C24" s="179"/>
      <c r="D24" s="180"/>
      <c r="E24" s="79"/>
      <c r="F24" s="79"/>
      <c r="G24" s="79"/>
      <c r="H24" s="79"/>
      <c r="I24" s="79" t="b">
        <v>0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 ht="21.0" customHeight="1">
      <c r="A25" s="176"/>
      <c r="B25" s="176"/>
      <c r="C25" s="176"/>
      <c r="D25" s="178"/>
      <c r="E25" s="81"/>
      <c r="F25" s="81"/>
      <c r="G25" s="81"/>
      <c r="H25" s="81"/>
      <c r="I25" s="81" t="b">
        <v>0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</row>
    <row r="26" ht="21.0" customHeight="1">
      <c r="A26" s="179"/>
      <c r="B26" s="179"/>
      <c r="C26" s="179"/>
      <c r="D26" s="180"/>
      <c r="E26" s="79"/>
      <c r="F26" s="79"/>
      <c r="G26" s="79"/>
      <c r="H26" s="79"/>
      <c r="I26" s="79" t="b">
        <v>0</v>
      </c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</row>
    <row r="27" ht="21.0" customHeight="1">
      <c r="A27" s="176"/>
      <c r="B27" s="176"/>
      <c r="C27" s="176"/>
      <c r="D27" s="178"/>
      <c r="E27" s="81"/>
      <c r="F27" s="81"/>
      <c r="G27" s="81"/>
      <c r="H27" s="81"/>
      <c r="I27" s="81" t="b">
        <v>0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</row>
    <row r="28" ht="21.0" customHeight="1">
      <c r="A28" s="179"/>
      <c r="B28" s="179"/>
      <c r="C28" s="179"/>
      <c r="D28" s="180"/>
      <c r="E28" s="79"/>
      <c r="F28" s="79"/>
      <c r="G28" s="79"/>
      <c r="H28" s="79"/>
      <c r="I28" s="79" t="b">
        <v>0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</row>
    <row r="29" ht="21.0" customHeight="1">
      <c r="A29" s="176"/>
      <c r="B29" s="176"/>
      <c r="C29" s="176"/>
      <c r="D29" s="178"/>
      <c r="E29" s="81"/>
      <c r="F29" s="81"/>
      <c r="G29" s="81"/>
      <c r="H29" s="81"/>
      <c r="I29" s="81" t="b">
        <v>0</v>
      </c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</row>
    <row r="30" ht="21.0" customHeight="1">
      <c r="A30" s="179"/>
      <c r="B30" s="179"/>
      <c r="C30" s="179"/>
      <c r="D30" s="180"/>
      <c r="E30" s="79"/>
      <c r="F30" s="79"/>
      <c r="G30" s="79"/>
      <c r="H30" s="79"/>
      <c r="I30" s="79" t="b">
        <v>0</v>
      </c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</row>
    <row r="31" ht="21.0" customHeight="1">
      <c r="A31" s="176"/>
      <c r="B31" s="176"/>
      <c r="C31" s="176"/>
      <c r="D31" s="178"/>
      <c r="E31" s="81"/>
      <c r="F31" s="81"/>
      <c r="G31" s="81"/>
      <c r="H31" s="81"/>
      <c r="I31" s="81" t="b">
        <v>0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</row>
    <row r="32" ht="21.0" customHeight="1">
      <c r="A32" s="179"/>
      <c r="B32" s="179"/>
      <c r="C32" s="179"/>
      <c r="D32" s="180"/>
      <c r="E32" s="79"/>
      <c r="F32" s="79"/>
      <c r="G32" s="79"/>
      <c r="H32" s="79"/>
      <c r="I32" s="79" t="b">
        <v>0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</row>
    <row r="33" ht="21.0" customHeight="1">
      <c r="A33" s="176"/>
      <c r="B33" s="176"/>
      <c r="C33" s="176"/>
      <c r="D33" s="178"/>
      <c r="E33" s="81"/>
      <c r="F33" s="81"/>
      <c r="G33" s="81"/>
      <c r="H33" s="81"/>
      <c r="I33" s="81" t="b">
        <v>0</v>
      </c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</row>
    <row r="34" ht="21.0" customHeight="1">
      <c r="A34" s="179"/>
      <c r="B34" s="179"/>
      <c r="C34" s="179"/>
      <c r="D34" s="180"/>
      <c r="E34" s="79"/>
      <c r="F34" s="79"/>
      <c r="G34" s="79"/>
      <c r="H34" s="79"/>
      <c r="I34" s="79" t="b">
        <v>0</v>
      </c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</row>
    <row r="35" ht="21.0" customHeight="1">
      <c r="A35" s="176"/>
      <c r="B35" s="176"/>
      <c r="C35" s="176"/>
      <c r="D35" s="178"/>
      <c r="E35" s="81"/>
      <c r="F35" s="81"/>
      <c r="G35" s="81"/>
      <c r="H35" s="81"/>
      <c r="I35" s="81" t="b">
        <v>0</v>
      </c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</row>
    <row r="36" ht="21.0" customHeight="1">
      <c r="A36" s="179"/>
      <c r="B36" s="179"/>
      <c r="C36" s="179"/>
      <c r="D36" s="180"/>
      <c r="E36" s="79"/>
      <c r="F36" s="79"/>
      <c r="G36" s="79"/>
      <c r="H36" s="79"/>
      <c r="I36" s="79" t="b">
        <v>0</v>
      </c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</row>
    <row r="37" ht="21.0" customHeight="1">
      <c r="A37" s="176"/>
      <c r="B37" s="176"/>
      <c r="C37" s="176"/>
      <c r="D37" s="178"/>
      <c r="E37" s="81"/>
      <c r="F37" s="81"/>
      <c r="G37" s="81"/>
      <c r="H37" s="81"/>
      <c r="I37" s="81" t="b">
        <v>0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</row>
    <row r="38" ht="21.0" customHeight="1">
      <c r="A38" s="179"/>
      <c r="B38" s="179"/>
      <c r="C38" s="179"/>
      <c r="D38" s="180"/>
      <c r="E38" s="79"/>
      <c r="F38" s="79"/>
      <c r="G38" s="79"/>
      <c r="H38" s="79"/>
      <c r="I38" s="79" t="b">
        <v>0</v>
      </c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</row>
    <row r="39" ht="21.0" customHeight="1">
      <c r="A39" s="176"/>
      <c r="B39" s="176"/>
      <c r="C39" s="176"/>
      <c r="D39" s="178"/>
      <c r="E39" s="81"/>
      <c r="F39" s="81"/>
      <c r="G39" s="81"/>
      <c r="H39" s="81"/>
      <c r="I39" s="81" t="b">
        <v>0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</row>
    <row r="40" ht="21.0" customHeight="1">
      <c r="A40" s="179"/>
      <c r="B40" s="179"/>
      <c r="C40" s="179"/>
      <c r="D40" s="180"/>
      <c r="E40" s="79"/>
      <c r="F40" s="79"/>
      <c r="G40" s="79"/>
      <c r="H40" s="79"/>
      <c r="I40" s="79" t="b">
        <v>0</v>
      </c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</row>
    <row r="41" ht="21.0" customHeight="1">
      <c r="A41" s="183"/>
      <c r="B41" s="183"/>
      <c r="C41" s="176"/>
      <c r="D41" s="178"/>
      <c r="E41" s="81"/>
      <c r="F41" s="81"/>
      <c r="G41" s="81"/>
      <c r="H41" s="81"/>
      <c r="I41" s="81" t="b">
        <v>0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</row>
    <row r="42" ht="21.0" customHeight="1">
      <c r="A42" s="179"/>
      <c r="B42" s="179"/>
      <c r="C42" s="179"/>
      <c r="D42" s="180"/>
      <c r="E42" s="79"/>
      <c r="F42" s="79"/>
      <c r="G42" s="79"/>
      <c r="H42" s="79"/>
      <c r="I42" s="79" t="b">
        <v>0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ht="21.0" customHeight="1">
      <c r="A43" s="176"/>
      <c r="B43" s="176"/>
      <c r="C43" s="176"/>
      <c r="D43" s="178"/>
      <c r="E43" s="81"/>
      <c r="F43" s="81"/>
      <c r="G43" s="81"/>
      <c r="H43" s="81"/>
      <c r="I43" s="81" t="b">
        <v>0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ht="21.0" customHeight="1">
      <c r="A44" s="179"/>
      <c r="B44" s="179"/>
      <c r="C44" s="179"/>
      <c r="D44" s="180"/>
      <c r="E44" s="79"/>
      <c r="F44" s="79"/>
      <c r="G44" s="79"/>
      <c r="H44" s="79"/>
      <c r="I44" s="79" t="b">
        <v>0</v>
      </c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ht="21.0" customHeight="1">
      <c r="A45" s="176"/>
      <c r="B45" s="176"/>
      <c r="C45" s="176"/>
      <c r="D45" s="178"/>
      <c r="E45" s="81"/>
      <c r="F45" s="81"/>
      <c r="G45" s="81"/>
      <c r="H45" s="81"/>
      <c r="I45" s="81" t="b">
        <v>0</v>
      </c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  <row r="46" ht="21.0" customHeight="1">
      <c r="A46" s="179"/>
      <c r="B46" s="179"/>
      <c r="C46" s="179"/>
      <c r="D46" s="180"/>
      <c r="E46" s="79"/>
      <c r="F46" s="79"/>
      <c r="G46" s="79"/>
      <c r="H46" s="79"/>
      <c r="I46" s="79" t="b">
        <v>0</v>
      </c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</row>
    <row r="47" ht="21.0" customHeight="1">
      <c r="A47" s="176"/>
      <c r="B47" s="176"/>
      <c r="C47" s="178"/>
      <c r="D47" s="178"/>
      <c r="E47" s="81"/>
      <c r="F47" s="81"/>
      <c r="G47" s="81"/>
      <c r="H47" s="81"/>
      <c r="I47" s="81" t="b">
        <v>0</v>
      </c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</row>
    <row r="48" ht="21.0" customHeight="1">
      <c r="A48" s="79"/>
      <c r="B48" s="79"/>
      <c r="C48" s="79"/>
      <c r="D48" s="79"/>
      <c r="E48" s="79"/>
      <c r="F48" s="79"/>
      <c r="G48" s="79"/>
      <c r="H48" s="79"/>
      <c r="I48" s="79" t="b">
        <v>0</v>
      </c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</row>
    <row r="49" ht="21.0" customHeight="1">
      <c r="A49" s="81"/>
      <c r="B49" s="81"/>
      <c r="C49" s="81"/>
      <c r="D49" s="81"/>
      <c r="E49" s="81"/>
      <c r="F49" s="81"/>
      <c r="G49" s="81"/>
      <c r="H49" s="81"/>
      <c r="I49" s="81" t="b">
        <v>0</v>
      </c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</row>
    <row r="50" ht="21.0" customHeight="1">
      <c r="A50" s="79"/>
      <c r="B50" s="79"/>
      <c r="C50" s="79"/>
      <c r="D50" s="79"/>
      <c r="E50" s="79"/>
      <c r="F50" s="79"/>
      <c r="G50" s="79"/>
      <c r="H50" s="79"/>
      <c r="I50" s="79" t="b">
        <v>0</v>
      </c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</row>
    <row r="51" ht="21.0" customHeight="1">
      <c r="A51" s="81"/>
      <c r="B51" s="81"/>
      <c r="C51" s="81"/>
      <c r="D51" s="81"/>
      <c r="E51" s="81"/>
      <c r="F51" s="81"/>
      <c r="G51" s="81"/>
      <c r="H51" s="81"/>
      <c r="I51" s="81" t="b">
        <v>0</v>
      </c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</row>
    <row r="52" ht="21.0" customHeight="1">
      <c r="A52" s="79"/>
      <c r="B52" s="79"/>
      <c r="C52" s="79"/>
      <c r="D52" s="79"/>
      <c r="E52" s="79"/>
      <c r="F52" s="79"/>
      <c r="G52" s="79"/>
      <c r="H52" s="79"/>
      <c r="I52" s="79" t="b">
        <v>0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</row>
    <row r="53" ht="21.0" customHeight="1">
      <c r="A53" s="81"/>
      <c r="B53" s="81"/>
      <c r="C53" s="81"/>
      <c r="D53" s="81"/>
      <c r="E53" s="81"/>
      <c r="F53" s="81"/>
      <c r="G53" s="81"/>
      <c r="H53" s="81"/>
      <c r="I53" s="81" t="b">
        <v>0</v>
      </c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</row>
    <row r="54" ht="21.0" customHeight="1">
      <c r="A54" s="79"/>
      <c r="B54" s="79"/>
      <c r="C54" s="79"/>
      <c r="D54" s="79"/>
      <c r="E54" s="79"/>
      <c r="F54" s="79"/>
      <c r="G54" s="79"/>
      <c r="H54" s="79"/>
      <c r="I54" s="79" t="b">
        <v>0</v>
      </c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</row>
    <row r="55" ht="21.0" customHeight="1">
      <c r="A55" s="81"/>
      <c r="B55" s="81"/>
      <c r="C55" s="81"/>
      <c r="D55" s="81"/>
      <c r="E55" s="81"/>
      <c r="F55" s="81"/>
      <c r="G55" s="81"/>
      <c r="H55" s="81"/>
      <c r="I55" s="81" t="b">
        <v>0</v>
      </c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ht="21.0" customHeight="1">
      <c r="A56" s="79"/>
      <c r="B56" s="79"/>
      <c r="C56" s="79"/>
      <c r="D56" s="79"/>
      <c r="E56" s="79"/>
      <c r="F56" s="79"/>
      <c r="G56" s="79"/>
      <c r="H56" s="79"/>
      <c r="I56" s="79" t="b">
        <v>0</v>
      </c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</row>
    <row r="57" ht="21.0" customHeight="1">
      <c r="A57" s="81"/>
      <c r="B57" s="81"/>
      <c r="C57" s="81"/>
      <c r="D57" s="81"/>
      <c r="E57" s="81"/>
      <c r="F57" s="81"/>
      <c r="G57" s="81"/>
      <c r="H57" s="81"/>
      <c r="I57" s="81" t="b">
        <v>0</v>
      </c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</row>
    <row r="58" ht="21.0" customHeight="1">
      <c r="A58" s="79"/>
      <c r="B58" s="79"/>
      <c r="C58" s="79"/>
      <c r="D58" s="79"/>
      <c r="E58" s="79"/>
      <c r="F58" s="79"/>
      <c r="G58" s="79"/>
      <c r="H58" s="79"/>
      <c r="I58" s="79" t="b">
        <v>0</v>
      </c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</row>
    <row r="59" ht="21.0" customHeight="1">
      <c r="A59" s="81"/>
      <c r="B59" s="81"/>
      <c r="C59" s="81"/>
      <c r="D59" s="81"/>
      <c r="E59" s="81"/>
      <c r="F59" s="81"/>
      <c r="G59" s="81"/>
      <c r="H59" s="81"/>
      <c r="I59" s="81" t="b">
        <v>0</v>
      </c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</row>
    <row r="60" ht="21.0" customHeight="1">
      <c r="A60" s="79"/>
      <c r="B60" s="79"/>
      <c r="C60" s="79"/>
      <c r="D60" s="79"/>
      <c r="E60" s="79"/>
      <c r="F60" s="79"/>
      <c r="G60" s="79"/>
      <c r="H60" s="79"/>
      <c r="I60" s="79" t="b">
        <v>0</v>
      </c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</row>
    <row r="61" ht="21.0" customHeight="1">
      <c r="A61" s="81"/>
      <c r="B61" s="81"/>
      <c r="C61" s="81"/>
      <c r="D61" s="81"/>
      <c r="E61" s="81"/>
      <c r="F61" s="81"/>
      <c r="G61" s="81"/>
      <c r="H61" s="81"/>
      <c r="I61" s="81" t="b">
        <v>0</v>
      </c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</row>
    <row r="62" ht="21.0" customHeight="1">
      <c r="A62" s="79"/>
      <c r="B62" s="79"/>
      <c r="C62" s="79"/>
      <c r="D62" s="79"/>
      <c r="E62" s="79"/>
      <c r="F62" s="79"/>
      <c r="G62" s="79"/>
      <c r="H62" s="79"/>
      <c r="I62" s="79" t="b">
        <v>0</v>
      </c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</row>
    <row r="63" ht="21.0" customHeight="1">
      <c r="A63" s="81"/>
      <c r="B63" s="81"/>
      <c r="C63" s="81"/>
      <c r="D63" s="81"/>
      <c r="E63" s="81"/>
      <c r="F63" s="81"/>
      <c r="G63" s="81"/>
      <c r="H63" s="81"/>
      <c r="I63" s="81" t="b">
        <v>0</v>
      </c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</row>
    <row r="64" ht="21.0" customHeight="1">
      <c r="A64" s="79"/>
      <c r="B64" s="79"/>
      <c r="C64" s="79"/>
      <c r="D64" s="79"/>
      <c r="E64" s="79"/>
      <c r="F64" s="79"/>
      <c r="G64" s="79"/>
      <c r="H64" s="79"/>
      <c r="I64" s="79" t="b">
        <v>0</v>
      </c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</row>
    <row r="65" ht="21.0" customHeight="1">
      <c r="A65" s="81"/>
      <c r="B65" s="81"/>
      <c r="C65" s="81"/>
      <c r="D65" s="81"/>
      <c r="E65" s="81"/>
      <c r="F65" s="81"/>
      <c r="G65" s="81"/>
      <c r="H65" s="81"/>
      <c r="I65" s="81" t="b">
        <v>0</v>
      </c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</row>
    <row r="66" ht="21.0" customHeight="1">
      <c r="A66" s="79"/>
      <c r="B66" s="79"/>
      <c r="C66" s="79"/>
      <c r="D66" s="79"/>
      <c r="E66" s="79"/>
      <c r="F66" s="79"/>
      <c r="G66" s="79"/>
      <c r="H66" s="79"/>
      <c r="I66" s="79" t="b">
        <v>0</v>
      </c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</row>
    <row r="67" ht="21.0" customHeight="1">
      <c r="A67" s="81"/>
      <c r="B67" s="81"/>
      <c r="C67" s="81"/>
      <c r="D67" s="81"/>
      <c r="E67" s="81"/>
      <c r="F67" s="81"/>
      <c r="G67" s="81"/>
      <c r="H67" s="81"/>
      <c r="I67" s="81" t="b">
        <v>0</v>
      </c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</row>
    <row r="68" ht="21.0" customHeight="1">
      <c r="A68" s="79"/>
      <c r="B68" s="79"/>
      <c r="C68" s="79"/>
      <c r="D68" s="79"/>
      <c r="E68" s="79"/>
      <c r="F68" s="79"/>
      <c r="G68" s="79"/>
      <c r="H68" s="79"/>
      <c r="I68" s="79" t="b">
        <v>0</v>
      </c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</row>
    <row r="69" ht="21.0" customHeight="1">
      <c r="A69" s="81"/>
      <c r="B69" s="81"/>
      <c r="C69" s="81"/>
      <c r="D69" s="81"/>
      <c r="E69" s="81"/>
      <c r="F69" s="81"/>
      <c r="G69" s="81"/>
      <c r="H69" s="81"/>
      <c r="I69" s="81" t="b">
        <v>0</v>
      </c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</row>
    <row r="70" ht="21.0" customHeight="1">
      <c r="A70" s="79"/>
      <c r="B70" s="79"/>
      <c r="C70" s="79"/>
      <c r="D70" s="79"/>
      <c r="E70" s="79"/>
      <c r="F70" s="79"/>
      <c r="G70" s="79"/>
      <c r="H70" s="79"/>
      <c r="I70" s="79" t="b">
        <v>0</v>
      </c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</row>
    <row r="71" ht="21.0" customHeight="1">
      <c r="A71" s="81"/>
      <c r="B71" s="81"/>
      <c r="C71" s="81"/>
      <c r="D71" s="81"/>
      <c r="E71" s="81"/>
      <c r="F71" s="81"/>
      <c r="G71" s="81"/>
      <c r="H71" s="81"/>
      <c r="I71" s="81" t="b">
        <v>0</v>
      </c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</row>
    <row r="72" ht="21.0" customHeight="1">
      <c r="A72" s="79"/>
      <c r="B72" s="79"/>
      <c r="C72" s="79"/>
      <c r="D72" s="79"/>
      <c r="E72" s="79"/>
      <c r="F72" s="79"/>
      <c r="G72" s="79"/>
      <c r="H72" s="79"/>
      <c r="I72" s="79" t="b">
        <v>0</v>
      </c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</row>
    <row r="73" ht="21.0" customHeight="1">
      <c r="A73" s="81"/>
      <c r="B73" s="81"/>
      <c r="C73" s="81"/>
      <c r="D73" s="81"/>
      <c r="E73" s="81"/>
      <c r="F73" s="81"/>
      <c r="G73" s="81"/>
      <c r="H73" s="81"/>
      <c r="I73" s="81" t="b">
        <v>0</v>
      </c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</row>
    <row r="74" ht="21.0" customHeight="1">
      <c r="A74" s="79"/>
      <c r="B74" s="79"/>
      <c r="C74" s="79"/>
      <c r="D74" s="79"/>
      <c r="E74" s="79"/>
      <c r="F74" s="79"/>
      <c r="G74" s="79"/>
      <c r="H74" s="79"/>
      <c r="I74" s="79" t="b">
        <v>0</v>
      </c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</row>
    <row r="75" ht="21.0" customHeight="1">
      <c r="A75" s="81"/>
      <c r="B75" s="81"/>
      <c r="C75" s="81"/>
      <c r="D75" s="81"/>
      <c r="E75" s="81"/>
      <c r="F75" s="81"/>
      <c r="G75" s="81"/>
      <c r="H75" s="81"/>
      <c r="I75" s="81" t="b">
        <v>0</v>
      </c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</row>
    <row r="76" ht="21.0" customHeight="1">
      <c r="A76" s="79"/>
      <c r="B76" s="79"/>
      <c r="C76" s="79"/>
      <c r="D76" s="79"/>
      <c r="E76" s="79"/>
      <c r="F76" s="79"/>
      <c r="G76" s="79"/>
      <c r="H76" s="79"/>
      <c r="I76" s="79" t="b">
        <v>0</v>
      </c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</row>
    <row r="77" ht="21.0" customHeight="1">
      <c r="A77" s="81"/>
      <c r="B77" s="81"/>
      <c r="C77" s="81"/>
      <c r="D77" s="81"/>
      <c r="E77" s="81"/>
      <c r="F77" s="81"/>
      <c r="G77" s="81"/>
      <c r="H77" s="81"/>
      <c r="I77" s="81" t="b">
        <v>0</v>
      </c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</row>
    <row r="78" ht="21.0" customHeight="1">
      <c r="A78" s="79"/>
      <c r="B78" s="79"/>
      <c r="C78" s="79"/>
      <c r="D78" s="79"/>
      <c r="E78" s="79"/>
      <c r="F78" s="79"/>
      <c r="G78" s="79"/>
      <c r="H78" s="79"/>
      <c r="I78" s="79" t="b">
        <v>0</v>
      </c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</row>
    <row r="79" ht="21.0" customHeight="1">
      <c r="A79" s="81"/>
      <c r="B79" s="81"/>
      <c r="C79" s="81"/>
      <c r="D79" s="81"/>
      <c r="E79" s="81"/>
      <c r="F79" s="81"/>
      <c r="G79" s="81"/>
      <c r="H79" s="81"/>
      <c r="I79" s="81" t="b">
        <v>0</v>
      </c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</row>
    <row r="80" ht="21.0" customHeight="1">
      <c r="A80" s="79"/>
      <c r="B80" s="79"/>
      <c r="C80" s="79"/>
      <c r="D80" s="79"/>
      <c r="E80" s="79"/>
      <c r="F80" s="79"/>
      <c r="G80" s="79"/>
      <c r="H80" s="79"/>
      <c r="I80" s="79" t="b">
        <v>0</v>
      </c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</row>
    <row r="81" ht="21.0" customHeight="1">
      <c r="A81" s="81"/>
      <c r="B81" s="81"/>
      <c r="C81" s="81"/>
      <c r="D81" s="81"/>
      <c r="E81" s="81"/>
      <c r="F81" s="81"/>
      <c r="G81" s="81"/>
      <c r="H81" s="81"/>
      <c r="I81" s="81" t="b">
        <v>0</v>
      </c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</row>
    <row r="82" ht="21.0" customHeight="1">
      <c r="A82" s="79"/>
      <c r="B82" s="79"/>
      <c r="C82" s="79"/>
      <c r="D82" s="79"/>
      <c r="E82" s="79"/>
      <c r="F82" s="79"/>
      <c r="G82" s="79"/>
      <c r="H82" s="79"/>
      <c r="I82" s="79" t="b">
        <v>0</v>
      </c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</row>
    <row r="83" ht="21.0" customHeight="1">
      <c r="A83" s="81"/>
      <c r="B83" s="81"/>
      <c r="C83" s="81"/>
      <c r="D83" s="81"/>
      <c r="E83" s="81"/>
      <c r="F83" s="81"/>
      <c r="G83" s="81"/>
      <c r="H83" s="81"/>
      <c r="I83" s="81" t="b">
        <v>0</v>
      </c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</row>
    <row r="84" ht="21.0" customHeight="1">
      <c r="A84" s="79"/>
      <c r="B84" s="79"/>
      <c r="C84" s="79"/>
      <c r="D84" s="79"/>
      <c r="E84" s="79"/>
      <c r="F84" s="79"/>
      <c r="G84" s="79"/>
      <c r="H84" s="79"/>
      <c r="I84" s="79" t="b">
        <v>0</v>
      </c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</row>
    <row r="85" ht="21.0" customHeight="1">
      <c r="A85" s="81"/>
      <c r="B85" s="81"/>
      <c r="C85" s="81"/>
      <c r="D85" s="81"/>
      <c r="E85" s="81"/>
      <c r="F85" s="81"/>
      <c r="G85" s="81"/>
      <c r="H85" s="81"/>
      <c r="I85" s="81" t="b">
        <v>0</v>
      </c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</row>
    <row r="86" ht="21.0" customHeight="1">
      <c r="A86" s="79"/>
      <c r="B86" s="79"/>
      <c r="C86" s="79"/>
      <c r="D86" s="79"/>
      <c r="E86" s="79"/>
      <c r="F86" s="79"/>
      <c r="G86" s="79"/>
      <c r="H86" s="79"/>
      <c r="I86" s="79" t="b">
        <v>0</v>
      </c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</row>
    <row r="87" ht="21.0" customHeight="1">
      <c r="A87" s="81"/>
      <c r="B87" s="81"/>
      <c r="C87" s="81"/>
      <c r="D87" s="81"/>
      <c r="E87" s="81"/>
      <c r="F87" s="81"/>
      <c r="G87" s="81"/>
      <c r="H87" s="81"/>
      <c r="I87" s="81" t="b">
        <v>0</v>
      </c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</row>
    <row r="88" ht="21.0" customHeight="1">
      <c r="A88" s="79"/>
      <c r="B88" s="79"/>
      <c r="C88" s="79"/>
      <c r="D88" s="79"/>
      <c r="E88" s="79"/>
      <c r="F88" s="79"/>
      <c r="G88" s="79"/>
      <c r="H88" s="79"/>
      <c r="I88" s="79" t="b">
        <v>0</v>
      </c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</row>
    <row r="89" ht="21.0" customHeight="1">
      <c r="A89" s="81"/>
      <c r="B89" s="81"/>
      <c r="C89" s="81"/>
      <c r="D89" s="81"/>
      <c r="E89" s="81"/>
      <c r="F89" s="81"/>
      <c r="G89" s="81"/>
      <c r="H89" s="81"/>
      <c r="I89" s="81" t="b">
        <v>0</v>
      </c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</row>
    <row r="90" ht="21.0" customHeight="1">
      <c r="A90" s="79"/>
      <c r="B90" s="79"/>
      <c r="C90" s="79"/>
      <c r="D90" s="79"/>
      <c r="E90" s="79"/>
      <c r="F90" s="79"/>
      <c r="G90" s="79"/>
      <c r="H90" s="79"/>
      <c r="I90" s="79" t="b">
        <v>0</v>
      </c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</row>
    <row r="91" ht="21.0" customHeight="1">
      <c r="A91" s="81"/>
      <c r="B91" s="81"/>
      <c r="C91" s="81"/>
      <c r="D91" s="81"/>
      <c r="E91" s="81"/>
      <c r="F91" s="81"/>
      <c r="G91" s="81"/>
      <c r="H91" s="81"/>
      <c r="I91" s="81" t="b">
        <v>0</v>
      </c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</row>
    <row r="92" ht="21.0" customHeight="1">
      <c r="A92" s="79"/>
      <c r="B92" s="79"/>
      <c r="C92" s="79"/>
      <c r="D92" s="79"/>
      <c r="E92" s="79"/>
      <c r="F92" s="79"/>
      <c r="G92" s="79"/>
      <c r="H92" s="79"/>
      <c r="I92" s="79" t="b">
        <v>0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</row>
    <row r="93" ht="21.0" customHeight="1">
      <c r="A93" s="81"/>
      <c r="B93" s="81"/>
      <c r="C93" s="81"/>
      <c r="D93" s="81"/>
      <c r="E93" s="81"/>
      <c r="F93" s="81"/>
      <c r="G93" s="81"/>
      <c r="H93" s="81"/>
      <c r="I93" s="81" t="b">
        <v>0</v>
      </c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</row>
    <row r="94" ht="21.0" customHeight="1">
      <c r="A94" s="79"/>
      <c r="B94" s="79"/>
      <c r="C94" s="79"/>
      <c r="D94" s="79"/>
      <c r="E94" s="79"/>
      <c r="F94" s="79"/>
      <c r="G94" s="79"/>
      <c r="H94" s="79"/>
      <c r="I94" s="79" t="b">
        <v>0</v>
      </c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</row>
    <row r="95" ht="21.0" customHeight="1">
      <c r="A95" s="81"/>
      <c r="B95" s="81"/>
      <c r="C95" s="81"/>
      <c r="D95" s="81"/>
      <c r="E95" s="81"/>
      <c r="F95" s="81"/>
      <c r="G95" s="81"/>
      <c r="H95" s="81"/>
      <c r="I95" s="81" t="b">
        <v>0</v>
      </c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</row>
    <row r="96" ht="21.0" customHeight="1">
      <c r="A96" s="79"/>
      <c r="B96" s="79"/>
      <c r="C96" s="79"/>
      <c r="D96" s="79"/>
      <c r="E96" s="79"/>
      <c r="F96" s="79"/>
      <c r="G96" s="79"/>
      <c r="H96" s="79"/>
      <c r="I96" s="79" t="b">
        <v>0</v>
      </c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</row>
    <row r="97" ht="21.0" customHeight="1">
      <c r="A97" s="81"/>
      <c r="B97" s="81"/>
      <c r="C97" s="81"/>
      <c r="D97" s="81"/>
      <c r="E97" s="81"/>
      <c r="F97" s="81"/>
      <c r="G97" s="81"/>
      <c r="H97" s="81"/>
      <c r="I97" s="81" t="b">
        <v>0</v>
      </c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</row>
    <row r="98" ht="21.0" customHeight="1">
      <c r="A98" s="79"/>
      <c r="B98" s="79"/>
      <c r="C98" s="79"/>
      <c r="D98" s="79"/>
      <c r="E98" s="79"/>
      <c r="F98" s="79"/>
      <c r="G98" s="79"/>
      <c r="H98" s="79"/>
      <c r="I98" s="79" t="b">
        <v>0</v>
      </c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</row>
    <row r="99" ht="21.0" customHeight="1">
      <c r="A99" s="81"/>
      <c r="B99" s="81"/>
      <c r="C99" s="81"/>
      <c r="D99" s="81"/>
      <c r="E99" s="81"/>
      <c r="F99" s="81"/>
      <c r="G99" s="81"/>
      <c r="H99" s="81"/>
      <c r="I99" s="81" t="b">
        <v>0</v>
      </c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</row>
    <row r="100" ht="21.0" customHeight="1">
      <c r="A100" s="79"/>
      <c r="B100" s="79"/>
      <c r="C100" s="79"/>
      <c r="D100" s="79"/>
      <c r="E100" s="79"/>
      <c r="F100" s="79"/>
      <c r="G100" s="79"/>
      <c r="H100" s="79"/>
      <c r="I100" s="79" t="b">
        <v>0</v>
      </c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</row>
    <row r="101" ht="21.0" customHeight="1">
      <c r="A101" s="81"/>
      <c r="B101" s="81"/>
      <c r="C101" s="81"/>
      <c r="D101" s="81"/>
      <c r="E101" s="81"/>
      <c r="F101" s="81"/>
      <c r="G101" s="81"/>
      <c r="H101" s="81"/>
      <c r="I101" s="81" t="b">
        <v>0</v>
      </c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</row>
    <row r="102" ht="21.0" customHeight="1">
      <c r="A102" s="79"/>
      <c r="B102" s="79"/>
      <c r="C102" s="79"/>
      <c r="D102" s="79"/>
      <c r="E102" s="79"/>
      <c r="F102" s="79"/>
      <c r="G102" s="79"/>
      <c r="H102" s="79"/>
      <c r="I102" s="79" t="b">
        <v>0</v>
      </c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</row>
    <row r="103" ht="21.0" customHeight="1">
      <c r="A103" s="81"/>
      <c r="B103" s="81"/>
      <c r="C103" s="81"/>
      <c r="D103" s="81"/>
      <c r="E103" s="81"/>
      <c r="F103" s="81"/>
      <c r="G103" s="81"/>
      <c r="H103" s="81"/>
      <c r="I103" s="81" t="b">
        <v>0</v>
      </c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</row>
    <row r="104" ht="21.0" customHeight="1">
      <c r="A104" s="79"/>
      <c r="B104" s="79"/>
      <c r="C104" s="79"/>
      <c r="D104" s="79"/>
      <c r="E104" s="79"/>
      <c r="F104" s="79"/>
      <c r="G104" s="79"/>
      <c r="H104" s="79"/>
      <c r="I104" s="79" t="b">
        <v>0</v>
      </c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</row>
    <row r="105" ht="21.0" customHeight="1">
      <c r="A105" s="81"/>
      <c r="B105" s="81"/>
      <c r="C105" s="81"/>
      <c r="D105" s="81"/>
      <c r="E105" s="81"/>
      <c r="F105" s="81"/>
      <c r="G105" s="81"/>
      <c r="H105" s="81"/>
      <c r="I105" s="81" t="b">
        <v>0</v>
      </c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</row>
    <row r="106" ht="21.0" customHeight="1">
      <c r="A106" s="79"/>
      <c r="B106" s="79"/>
      <c r="C106" s="79"/>
      <c r="D106" s="79"/>
      <c r="E106" s="79"/>
      <c r="F106" s="79"/>
      <c r="G106" s="79"/>
      <c r="H106" s="79"/>
      <c r="I106" s="79" t="b">
        <v>0</v>
      </c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</row>
    <row r="107" ht="21.0" customHeight="1">
      <c r="A107" s="81"/>
      <c r="B107" s="81"/>
      <c r="C107" s="81"/>
      <c r="D107" s="81"/>
      <c r="E107" s="81"/>
      <c r="F107" s="81"/>
      <c r="G107" s="81"/>
      <c r="H107" s="81"/>
      <c r="I107" s="81" t="b">
        <v>0</v>
      </c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</row>
    <row r="108" ht="21.0" customHeight="1">
      <c r="A108" s="79"/>
      <c r="B108" s="79"/>
      <c r="C108" s="79"/>
      <c r="D108" s="79"/>
      <c r="E108" s="79"/>
      <c r="F108" s="79"/>
      <c r="G108" s="79"/>
      <c r="H108" s="79"/>
      <c r="I108" s="79" t="b">
        <v>0</v>
      </c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</row>
    <row r="109" ht="21.0" customHeight="1">
      <c r="A109" s="81"/>
      <c r="B109" s="81"/>
      <c r="C109" s="81"/>
      <c r="D109" s="81"/>
      <c r="E109" s="81"/>
      <c r="F109" s="81"/>
      <c r="G109" s="81"/>
      <c r="H109" s="81"/>
      <c r="I109" s="81" t="b">
        <v>0</v>
      </c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ht="21.0" customHeight="1">
      <c r="A110" s="79"/>
      <c r="B110" s="79"/>
      <c r="C110" s="79"/>
      <c r="D110" s="79"/>
      <c r="E110" s="79"/>
      <c r="F110" s="79"/>
      <c r="G110" s="79"/>
      <c r="H110" s="79"/>
      <c r="I110" s="79" t="b">
        <v>0</v>
      </c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ht="21.0" customHeight="1">
      <c r="A111" s="81"/>
      <c r="B111" s="81"/>
      <c r="C111" s="81"/>
      <c r="D111" s="81"/>
      <c r="E111" s="81"/>
      <c r="F111" s="81"/>
      <c r="G111" s="81"/>
      <c r="H111" s="81"/>
      <c r="I111" s="81" t="b">
        <v>0</v>
      </c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</row>
    <row r="112" ht="21.0" customHeight="1">
      <c r="A112" s="79"/>
      <c r="B112" s="79"/>
      <c r="C112" s="79"/>
      <c r="D112" s="79"/>
      <c r="E112" s="79"/>
      <c r="F112" s="79"/>
      <c r="G112" s="79"/>
      <c r="H112" s="79"/>
      <c r="I112" s="79" t="b">
        <v>0</v>
      </c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</row>
    <row r="113" ht="21.0" customHeight="1">
      <c r="A113" s="81"/>
      <c r="B113" s="81"/>
      <c r="C113" s="81"/>
      <c r="D113" s="81"/>
      <c r="E113" s="81"/>
      <c r="F113" s="81"/>
      <c r="G113" s="81"/>
      <c r="H113" s="81"/>
      <c r="I113" s="81" t="b">
        <v>0</v>
      </c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</row>
    <row r="114" ht="21.0" customHeight="1">
      <c r="A114" s="79"/>
      <c r="B114" s="79"/>
      <c r="C114" s="79"/>
      <c r="D114" s="79"/>
      <c r="E114" s="79"/>
      <c r="F114" s="79"/>
      <c r="G114" s="79"/>
      <c r="H114" s="79"/>
      <c r="I114" s="79" t="b">
        <v>0</v>
      </c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</row>
    <row r="115" ht="21.0" customHeight="1">
      <c r="A115" s="81"/>
      <c r="B115" s="81"/>
      <c r="C115" s="81"/>
      <c r="D115" s="81"/>
      <c r="E115" s="81"/>
      <c r="F115" s="81"/>
      <c r="G115" s="81"/>
      <c r="H115" s="81"/>
      <c r="I115" s="81" t="b">
        <v>0</v>
      </c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</row>
    <row r="116" ht="21.0" customHeight="1">
      <c r="A116" s="79"/>
      <c r="B116" s="79"/>
      <c r="C116" s="79"/>
      <c r="D116" s="79"/>
      <c r="E116" s="79"/>
      <c r="F116" s="79"/>
      <c r="G116" s="79"/>
      <c r="H116" s="79"/>
      <c r="I116" s="79" t="b">
        <v>0</v>
      </c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ht="21.0" customHeight="1">
      <c r="A117" s="81"/>
      <c r="B117" s="81"/>
      <c r="C117" s="81"/>
      <c r="D117" s="81"/>
      <c r="E117" s="81"/>
      <c r="F117" s="81"/>
      <c r="G117" s="81"/>
      <c r="H117" s="81"/>
      <c r="I117" s="81" t="b">
        <v>0</v>
      </c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ht="21.0" customHeight="1">
      <c r="A118" s="79"/>
      <c r="B118" s="79"/>
      <c r="C118" s="79"/>
      <c r="D118" s="79"/>
      <c r="E118" s="79"/>
      <c r="F118" s="79"/>
      <c r="G118" s="79"/>
      <c r="H118" s="79"/>
      <c r="I118" s="79" t="b">
        <v>0</v>
      </c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ht="21.0" customHeight="1">
      <c r="A119" s="81"/>
      <c r="B119" s="81"/>
      <c r="C119" s="81"/>
      <c r="D119" s="81"/>
      <c r="E119" s="81"/>
      <c r="F119" s="81"/>
      <c r="G119" s="81"/>
      <c r="H119" s="81"/>
      <c r="I119" s="81" t="b">
        <v>0</v>
      </c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</row>
    <row r="120" ht="21.0" customHeight="1">
      <c r="A120" s="79"/>
      <c r="B120" s="79"/>
      <c r="C120" s="79"/>
      <c r="D120" s="79"/>
      <c r="E120" s="79"/>
      <c r="F120" s="79"/>
      <c r="G120" s="79"/>
      <c r="H120" s="79"/>
      <c r="I120" s="79" t="b">
        <v>0</v>
      </c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</row>
    <row r="121" ht="21.0" customHeight="1">
      <c r="A121" s="81"/>
      <c r="B121" s="81"/>
      <c r="C121" s="81"/>
      <c r="D121" s="81"/>
      <c r="E121" s="81"/>
      <c r="F121" s="81"/>
      <c r="G121" s="81"/>
      <c r="H121" s="81"/>
      <c r="I121" s="81" t="b">
        <v>0</v>
      </c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</row>
    <row r="122" ht="21.0" customHeight="1">
      <c r="A122" s="79"/>
      <c r="B122" s="79"/>
      <c r="C122" s="79"/>
      <c r="D122" s="79"/>
      <c r="E122" s="79"/>
      <c r="F122" s="79"/>
      <c r="G122" s="79"/>
      <c r="H122" s="79"/>
      <c r="I122" s="79" t="b">
        <v>0</v>
      </c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</row>
    <row r="123" ht="21.0" customHeight="1">
      <c r="A123" s="81"/>
      <c r="B123" s="81"/>
      <c r="C123" s="81"/>
      <c r="D123" s="81"/>
      <c r="E123" s="81"/>
      <c r="F123" s="81"/>
      <c r="G123" s="81"/>
      <c r="H123" s="81"/>
      <c r="I123" s="81" t="b">
        <v>0</v>
      </c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</row>
    <row r="124" ht="21.0" customHeight="1">
      <c r="A124" s="79"/>
      <c r="B124" s="79"/>
      <c r="C124" s="79"/>
      <c r="D124" s="79"/>
      <c r="E124" s="79"/>
      <c r="F124" s="79"/>
      <c r="G124" s="79"/>
      <c r="H124" s="79"/>
      <c r="I124" s="79" t="b">
        <v>0</v>
      </c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ht="21.0" customHeight="1">
      <c r="A125" s="81"/>
      <c r="B125" s="81"/>
      <c r="C125" s="81"/>
      <c r="D125" s="81"/>
      <c r="E125" s="81"/>
      <c r="F125" s="81"/>
      <c r="G125" s="81"/>
      <c r="H125" s="81"/>
      <c r="I125" s="81" t="b">
        <v>0</v>
      </c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ht="21.0" customHeight="1">
      <c r="A126" s="79"/>
      <c r="B126" s="79"/>
      <c r="C126" s="79"/>
      <c r="D126" s="79"/>
      <c r="E126" s="79"/>
      <c r="F126" s="79"/>
      <c r="G126" s="79"/>
      <c r="H126" s="79"/>
      <c r="I126" s="79" t="b">
        <v>0</v>
      </c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</row>
    <row r="127" ht="21.0" customHeight="1">
      <c r="A127" s="81"/>
      <c r="B127" s="81"/>
      <c r="C127" s="81"/>
      <c r="D127" s="81"/>
      <c r="E127" s="81"/>
      <c r="F127" s="81"/>
      <c r="G127" s="81"/>
      <c r="H127" s="81"/>
      <c r="I127" s="81" t="b">
        <v>0</v>
      </c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</row>
    <row r="128" ht="21.0" customHeight="1">
      <c r="A128" s="79"/>
      <c r="B128" s="79"/>
      <c r="C128" s="79"/>
      <c r="D128" s="79"/>
      <c r="E128" s="79"/>
      <c r="F128" s="79"/>
      <c r="G128" s="79"/>
      <c r="H128" s="79"/>
      <c r="I128" s="79" t="b">
        <v>0</v>
      </c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</row>
    <row r="129" ht="21.0" customHeight="1">
      <c r="A129" s="81"/>
      <c r="B129" s="81"/>
      <c r="C129" s="81"/>
      <c r="D129" s="81"/>
      <c r="E129" s="81"/>
      <c r="F129" s="81"/>
      <c r="G129" s="81"/>
      <c r="H129" s="81"/>
      <c r="I129" s="81" t="b">
        <v>0</v>
      </c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</row>
    <row r="130" ht="21.0" customHeight="1">
      <c r="A130" s="79"/>
      <c r="B130" s="79"/>
      <c r="C130" s="79"/>
      <c r="D130" s="79"/>
      <c r="E130" s="79"/>
      <c r="F130" s="79"/>
      <c r="G130" s="79"/>
      <c r="H130" s="79"/>
      <c r="I130" s="79" t="b">
        <v>0</v>
      </c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</row>
    <row r="131" ht="21.0" customHeight="1">
      <c r="A131" s="81"/>
      <c r="B131" s="81"/>
      <c r="C131" s="81"/>
      <c r="D131" s="81"/>
      <c r="E131" s="81"/>
      <c r="F131" s="81"/>
      <c r="G131" s="81"/>
      <c r="H131" s="81"/>
      <c r="I131" s="81" t="b">
        <v>0</v>
      </c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ht="21.0" customHeight="1">
      <c r="A132" s="79"/>
      <c r="B132" s="79"/>
      <c r="C132" s="79"/>
      <c r="D132" s="79"/>
      <c r="E132" s="79"/>
      <c r="F132" s="79"/>
      <c r="G132" s="79"/>
      <c r="H132" s="79"/>
      <c r="I132" s="79" t="b">
        <v>0</v>
      </c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</row>
    <row r="133" ht="21.0" customHeight="1">
      <c r="A133" s="81"/>
      <c r="B133" s="81"/>
      <c r="C133" s="81"/>
      <c r="D133" s="81"/>
      <c r="E133" s="81"/>
      <c r="F133" s="81"/>
      <c r="G133" s="81"/>
      <c r="H133" s="81"/>
      <c r="I133" s="81" t="b">
        <v>0</v>
      </c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</row>
    <row r="134" ht="21.0" customHeight="1">
      <c r="A134" s="79"/>
      <c r="B134" s="79"/>
      <c r="C134" s="79"/>
      <c r="D134" s="79"/>
      <c r="E134" s="79"/>
      <c r="F134" s="79"/>
      <c r="G134" s="79"/>
      <c r="H134" s="79"/>
      <c r="I134" s="79" t="b">
        <v>0</v>
      </c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</row>
    <row r="135" ht="21.0" customHeight="1">
      <c r="A135" s="81"/>
      <c r="B135" s="81"/>
      <c r="C135" s="81"/>
      <c r="D135" s="81"/>
      <c r="E135" s="81"/>
      <c r="F135" s="81"/>
      <c r="G135" s="81"/>
      <c r="H135" s="81"/>
      <c r="I135" s="81" t="b">
        <v>0</v>
      </c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ht="21.0" customHeight="1">
      <c r="A136" s="79"/>
      <c r="B136" s="79"/>
      <c r="C136" s="79"/>
      <c r="D136" s="79"/>
      <c r="E136" s="79"/>
      <c r="F136" s="79"/>
      <c r="G136" s="79"/>
      <c r="H136" s="79"/>
      <c r="I136" s="79" t="b">
        <v>0</v>
      </c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</row>
    <row r="137" ht="21.0" customHeight="1">
      <c r="A137" s="81"/>
      <c r="B137" s="81"/>
      <c r="C137" s="81"/>
      <c r="D137" s="81"/>
      <c r="E137" s="81"/>
      <c r="F137" s="81"/>
      <c r="G137" s="81"/>
      <c r="H137" s="81"/>
      <c r="I137" s="81" t="b">
        <v>0</v>
      </c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ht="21.0" customHeight="1">
      <c r="A138" s="79"/>
      <c r="B138" s="79"/>
      <c r="C138" s="79"/>
      <c r="D138" s="79"/>
      <c r="E138" s="79"/>
      <c r="F138" s="79"/>
      <c r="G138" s="79"/>
      <c r="H138" s="79"/>
      <c r="I138" s="79" t="b">
        <v>0</v>
      </c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</row>
    <row r="139" ht="21.0" customHeight="1">
      <c r="A139" s="81"/>
      <c r="B139" s="81"/>
      <c r="C139" s="81"/>
      <c r="D139" s="81"/>
      <c r="E139" s="81"/>
      <c r="F139" s="81"/>
      <c r="G139" s="81"/>
      <c r="H139" s="81"/>
      <c r="I139" s="81" t="b">
        <v>0</v>
      </c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</row>
    <row r="140" ht="21.0" customHeight="1">
      <c r="A140" s="79"/>
      <c r="B140" s="79"/>
      <c r="C140" s="79"/>
      <c r="D140" s="79"/>
      <c r="E140" s="79"/>
      <c r="F140" s="79"/>
      <c r="G140" s="79"/>
      <c r="H140" s="79"/>
      <c r="I140" s="79" t="b">
        <v>0</v>
      </c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</row>
    <row r="141" ht="21.0" customHeight="1">
      <c r="A141" s="81"/>
      <c r="B141" s="81"/>
      <c r="C141" s="81"/>
      <c r="D141" s="81"/>
      <c r="E141" s="81"/>
      <c r="F141" s="81"/>
      <c r="G141" s="81"/>
      <c r="H141" s="81"/>
      <c r="I141" s="81" t="b">
        <v>0</v>
      </c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</row>
    <row r="142" ht="21.0" customHeight="1">
      <c r="A142" s="79"/>
      <c r="B142" s="79"/>
      <c r="C142" s="79"/>
      <c r="D142" s="79"/>
      <c r="E142" s="79"/>
      <c r="F142" s="79"/>
      <c r="G142" s="79"/>
      <c r="H142" s="79"/>
      <c r="I142" s="79" t="b">
        <v>0</v>
      </c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ht="21.0" customHeight="1">
      <c r="A143" s="81"/>
      <c r="B143" s="81"/>
      <c r="C143" s="81"/>
      <c r="D143" s="81"/>
      <c r="E143" s="81"/>
      <c r="F143" s="81"/>
      <c r="G143" s="81"/>
      <c r="H143" s="81"/>
      <c r="I143" s="81" t="b">
        <v>0</v>
      </c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</row>
    <row r="144" ht="21.0" customHeight="1">
      <c r="A144" s="79"/>
      <c r="B144" s="79"/>
      <c r="C144" s="79"/>
      <c r="D144" s="79"/>
      <c r="E144" s="79"/>
      <c r="F144" s="79"/>
      <c r="G144" s="79"/>
      <c r="H144" s="79"/>
      <c r="I144" s="79" t="b">
        <v>0</v>
      </c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</row>
    <row r="145" ht="21.0" customHeight="1">
      <c r="A145" s="81"/>
      <c r="B145" s="81"/>
      <c r="C145" s="81"/>
      <c r="D145" s="81"/>
      <c r="E145" s="81"/>
      <c r="F145" s="81"/>
      <c r="G145" s="81"/>
      <c r="H145" s="81"/>
      <c r="I145" s="81" t="b">
        <v>0</v>
      </c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</row>
    <row r="146" ht="21.0" customHeight="1">
      <c r="A146" s="79"/>
      <c r="B146" s="79"/>
      <c r="C146" s="79"/>
      <c r="D146" s="79"/>
      <c r="E146" s="79"/>
      <c r="F146" s="79"/>
      <c r="G146" s="79"/>
      <c r="H146" s="79"/>
      <c r="I146" s="79" t="b">
        <v>0</v>
      </c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</row>
    <row r="147" ht="21.0" customHeight="1">
      <c r="A147" s="81"/>
      <c r="B147" s="81"/>
      <c r="C147" s="81"/>
      <c r="D147" s="81"/>
      <c r="E147" s="81"/>
      <c r="F147" s="81"/>
      <c r="G147" s="81"/>
      <c r="H147" s="81"/>
      <c r="I147" s="81" t="b">
        <v>0</v>
      </c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ht="21.0" customHeight="1">
      <c r="A148" s="79"/>
      <c r="B148" s="79"/>
      <c r="C148" s="79"/>
      <c r="D148" s="79"/>
      <c r="E148" s="79"/>
      <c r="F148" s="79"/>
      <c r="G148" s="79"/>
      <c r="H148" s="79"/>
      <c r="I148" s="79" t="b">
        <v>0</v>
      </c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ht="21.0" customHeight="1">
      <c r="A149" s="81"/>
      <c r="B149" s="81"/>
      <c r="C149" s="81"/>
      <c r="D149" s="81"/>
      <c r="E149" s="81"/>
      <c r="F149" s="81"/>
      <c r="G149" s="81"/>
      <c r="H149" s="81"/>
      <c r="I149" s="81" t="b">
        <v>0</v>
      </c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</row>
    <row r="150" ht="21.0" customHeight="1">
      <c r="A150" s="79"/>
      <c r="B150" s="79"/>
      <c r="C150" s="79"/>
      <c r="D150" s="79"/>
      <c r="E150" s="79"/>
      <c r="F150" s="79"/>
      <c r="G150" s="79"/>
      <c r="H150" s="79"/>
      <c r="I150" s="79" t="b">
        <v>0</v>
      </c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</row>
    <row r="151" ht="21.0" customHeight="1">
      <c r="A151" s="81"/>
      <c r="B151" s="81"/>
      <c r="C151" s="81"/>
      <c r="D151" s="81"/>
      <c r="E151" s="81"/>
      <c r="F151" s="81"/>
      <c r="G151" s="81"/>
      <c r="H151" s="81"/>
      <c r="I151" s="81" t="b">
        <v>0</v>
      </c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</row>
    <row r="152" ht="21.0" customHeight="1">
      <c r="A152" s="79"/>
      <c r="B152" s="79"/>
      <c r="C152" s="79"/>
      <c r="D152" s="79"/>
      <c r="E152" s="79"/>
      <c r="F152" s="79"/>
      <c r="G152" s="79"/>
      <c r="H152" s="79"/>
      <c r="I152" s="79" t="b">
        <v>0</v>
      </c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ht="21.0" customHeight="1">
      <c r="A153" s="81"/>
      <c r="B153" s="81"/>
      <c r="C153" s="81"/>
      <c r="D153" s="81"/>
      <c r="E153" s="81"/>
      <c r="F153" s="81"/>
      <c r="G153" s="81"/>
      <c r="H153" s="81"/>
      <c r="I153" s="81" t="b">
        <v>0</v>
      </c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</row>
    <row r="154" ht="21.0" customHeight="1">
      <c r="A154" s="79"/>
      <c r="B154" s="79"/>
      <c r="C154" s="79"/>
      <c r="D154" s="79"/>
      <c r="E154" s="79"/>
      <c r="F154" s="79"/>
      <c r="G154" s="79"/>
      <c r="H154" s="79"/>
      <c r="I154" s="79" t="b">
        <v>0</v>
      </c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</row>
    <row r="155" ht="21.0" customHeight="1">
      <c r="A155" s="81"/>
      <c r="B155" s="81"/>
      <c r="C155" s="81"/>
      <c r="D155" s="81"/>
      <c r="E155" s="81"/>
      <c r="F155" s="81"/>
      <c r="G155" s="81"/>
      <c r="H155" s="81"/>
      <c r="I155" s="81" t="b">
        <v>0</v>
      </c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</row>
    <row r="156" ht="21.0" customHeight="1">
      <c r="A156" s="79"/>
      <c r="B156" s="79"/>
      <c r="C156" s="79"/>
      <c r="D156" s="79"/>
      <c r="E156" s="79"/>
      <c r="F156" s="79"/>
      <c r="G156" s="79"/>
      <c r="H156" s="79"/>
      <c r="I156" s="79" t="b">
        <v>0</v>
      </c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</row>
    <row r="157" ht="21.0" customHeight="1">
      <c r="A157" s="81"/>
      <c r="B157" s="81"/>
      <c r="C157" s="81"/>
      <c r="D157" s="81"/>
      <c r="E157" s="81"/>
      <c r="F157" s="81"/>
      <c r="G157" s="81"/>
      <c r="H157" s="81"/>
      <c r="I157" s="81" t="b">
        <v>0</v>
      </c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</row>
    <row r="158" ht="21.0" customHeight="1">
      <c r="A158" s="79"/>
      <c r="B158" s="79"/>
      <c r="C158" s="79"/>
      <c r="D158" s="79"/>
      <c r="E158" s="79"/>
      <c r="F158" s="79"/>
      <c r="G158" s="79"/>
      <c r="H158" s="79"/>
      <c r="I158" s="79" t="b">
        <v>0</v>
      </c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</row>
    <row r="159" ht="21.0" customHeight="1">
      <c r="A159" s="81"/>
      <c r="B159" s="81"/>
      <c r="C159" s="81"/>
      <c r="D159" s="81"/>
      <c r="E159" s="81"/>
      <c r="F159" s="81"/>
      <c r="G159" s="81"/>
      <c r="H159" s="81"/>
      <c r="I159" s="81" t="b">
        <v>0</v>
      </c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</row>
    <row r="160" ht="21.0" customHeight="1">
      <c r="A160" s="79"/>
      <c r="B160" s="79"/>
      <c r="C160" s="79"/>
      <c r="D160" s="79"/>
      <c r="E160" s="79"/>
      <c r="F160" s="79"/>
      <c r="G160" s="79"/>
      <c r="H160" s="79"/>
      <c r="I160" s="79" t="b">
        <v>0</v>
      </c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</row>
    <row r="161" ht="21.0" customHeight="1">
      <c r="A161" s="81"/>
      <c r="B161" s="81"/>
      <c r="C161" s="81"/>
      <c r="D161" s="81"/>
      <c r="E161" s="81"/>
      <c r="F161" s="81"/>
      <c r="G161" s="81"/>
      <c r="H161" s="81"/>
      <c r="I161" s="81" t="b">
        <v>0</v>
      </c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</row>
    <row r="162" ht="21.0" customHeight="1">
      <c r="A162" s="79"/>
      <c r="B162" s="79"/>
      <c r="C162" s="79"/>
      <c r="D162" s="79"/>
      <c r="E162" s="79"/>
      <c r="F162" s="79"/>
      <c r="G162" s="79"/>
      <c r="H162" s="79"/>
      <c r="I162" s="79" t="b">
        <v>0</v>
      </c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</row>
    <row r="163" ht="21.0" customHeight="1">
      <c r="A163" s="81"/>
      <c r="B163" s="81"/>
      <c r="C163" s="81"/>
      <c r="D163" s="81"/>
      <c r="E163" s="81"/>
      <c r="F163" s="81"/>
      <c r="G163" s="81"/>
      <c r="H163" s="81"/>
      <c r="I163" s="81" t="b">
        <v>0</v>
      </c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</row>
    <row r="164" ht="21.0" customHeight="1">
      <c r="A164" s="79"/>
      <c r="B164" s="79"/>
      <c r="C164" s="79"/>
      <c r="D164" s="79"/>
      <c r="E164" s="79"/>
      <c r="F164" s="79"/>
      <c r="G164" s="79"/>
      <c r="H164" s="79"/>
      <c r="I164" s="79" t="b">
        <v>0</v>
      </c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</row>
    <row r="165" ht="21.0" customHeight="1">
      <c r="A165" s="81"/>
      <c r="B165" s="81"/>
      <c r="C165" s="81"/>
      <c r="D165" s="81"/>
      <c r="E165" s="81"/>
      <c r="F165" s="81"/>
      <c r="G165" s="81"/>
      <c r="H165" s="81"/>
      <c r="I165" s="81" t="b">
        <v>0</v>
      </c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</row>
    <row r="166" ht="21.0" customHeight="1">
      <c r="A166" s="79"/>
      <c r="B166" s="79"/>
      <c r="C166" s="79"/>
      <c r="D166" s="79"/>
      <c r="E166" s="79"/>
      <c r="F166" s="79"/>
      <c r="G166" s="79"/>
      <c r="H166" s="79"/>
      <c r="I166" s="79" t="b">
        <v>0</v>
      </c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</row>
    <row r="167" ht="21.0" customHeight="1">
      <c r="A167" s="81"/>
      <c r="B167" s="81"/>
      <c r="C167" s="81"/>
      <c r="D167" s="81"/>
      <c r="E167" s="81"/>
      <c r="F167" s="81"/>
      <c r="G167" s="81"/>
      <c r="H167" s="81"/>
      <c r="I167" s="81" t="b">
        <v>0</v>
      </c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</row>
    <row r="168" ht="21.0" customHeight="1">
      <c r="A168" s="79"/>
      <c r="B168" s="79"/>
      <c r="C168" s="79"/>
      <c r="D168" s="79"/>
      <c r="E168" s="79"/>
      <c r="F168" s="79"/>
      <c r="G168" s="79"/>
      <c r="H168" s="79"/>
      <c r="I168" s="79" t="b">
        <v>0</v>
      </c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</row>
    <row r="169" ht="21.0" customHeight="1">
      <c r="A169" s="81"/>
      <c r="B169" s="81"/>
      <c r="C169" s="81"/>
      <c r="D169" s="81"/>
      <c r="E169" s="81"/>
      <c r="F169" s="81"/>
      <c r="G169" s="81"/>
      <c r="H169" s="81"/>
      <c r="I169" s="81" t="b">
        <v>0</v>
      </c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</row>
    <row r="170" ht="21.0" customHeight="1">
      <c r="A170" s="79"/>
      <c r="B170" s="79"/>
      <c r="C170" s="79"/>
      <c r="D170" s="79"/>
      <c r="E170" s="79"/>
      <c r="F170" s="79"/>
      <c r="G170" s="79"/>
      <c r="H170" s="79"/>
      <c r="I170" s="79" t="b">
        <v>0</v>
      </c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</row>
    <row r="171" ht="21.0" customHeight="1">
      <c r="A171" s="81"/>
      <c r="B171" s="81"/>
      <c r="C171" s="81"/>
      <c r="D171" s="81"/>
      <c r="E171" s="81"/>
      <c r="F171" s="81"/>
      <c r="G171" s="81"/>
      <c r="H171" s="81"/>
      <c r="I171" s="81" t="b">
        <v>0</v>
      </c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</row>
    <row r="172" ht="21.0" customHeight="1">
      <c r="A172" s="79"/>
      <c r="B172" s="79"/>
      <c r="C172" s="79"/>
      <c r="D172" s="79"/>
      <c r="E172" s="79"/>
      <c r="F172" s="79"/>
      <c r="G172" s="79"/>
      <c r="H172" s="79"/>
      <c r="I172" s="79" t="b">
        <v>0</v>
      </c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</row>
    <row r="173" ht="21.0" customHeight="1">
      <c r="A173" s="81"/>
      <c r="B173" s="81"/>
      <c r="C173" s="81"/>
      <c r="D173" s="81"/>
      <c r="E173" s="81"/>
      <c r="F173" s="81"/>
      <c r="G173" s="81"/>
      <c r="H173" s="81"/>
      <c r="I173" s="81" t="b">
        <v>0</v>
      </c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</row>
    <row r="174" ht="21.0" customHeight="1">
      <c r="A174" s="79"/>
      <c r="B174" s="79"/>
      <c r="C174" s="79"/>
      <c r="D174" s="79"/>
      <c r="E174" s="79"/>
      <c r="F174" s="79"/>
      <c r="G174" s="79"/>
      <c r="H174" s="79"/>
      <c r="I174" s="79" t="b">
        <v>0</v>
      </c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</row>
    <row r="175" ht="21.0" customHeight="1">
      <c r="A175" s="81"/>
      <c r="B175" s="81"/>
      <c r="C175" s="81"/>
      <c r="D175" s="81"/>
      <c r="E175" s="81"/>
      <c r="F175" s="81"/>
      <c r="G175" s="81"/>
      <c r="H175" s="81"/>
      <c r="I175" s="81" t="b">
        <v>0</v>
      </c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</row>
    <row r="176" ht="21.0" customHeight="1">
      <c r="A176" s="79"/>
      <c r="B176" s="79"/>
      <c r="C176" s="79"/>
      <c r="D176" s="79"/>
      <c r="E176" s="79"/>
      <c r="F176" s="79"/>
      <c r="G176" s="79"/>
      <c r="H176" s="79"/>
      <c r="I176" s="79" t="b">
        <v>0</v>
      </c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</row>
    <row r="177" ht="21.0" customHeight="1">
      <c r="A177" s="81"/>
      <c r="B177" s="81"/>
      <c r="C177" s="81"/>
      <c r="D177" s="81"/>
      <c r="E177" s="81"/>
      <c r="F177" s="81"/>
      <c r="G177" s="81"/>
      <c r="H177" s="81"/>
      <c r="I177" s="81" t="b">
        <v>0</v>
      </c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</row>
    <row r="178" ht="21.0" customHeight="1">
      <c r="A178" s="79"/>
      <c r="B178" s="79"/>
      <c r="C178" s="79"/>
      <c r="D178" s="79"/>
      <c r="E178" s="79"/>
      <c r="F178" s="79"/>
      <c r="G178" s="79"/>
      <c r="H178" s="79"/>
      <c r="I178" s="79" t="b">
        <v>0</v>
      </c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</row>
    <row r="179" ht="21.0" customHeight="1">
      <c r="A179" s="81"/>
      <c r="B179" s="81"/>
      <c r="C179" s="81"/>
      <c r="D179" s="81"/>
      <c r="E179" s="81"/>
      <c r="F179" s="81"/>
      <c r="G179" s="81"/>
      <c r="H179" s="81"/>
      <c r="I179" s="81" t="b">
        <v>0</v>
      </c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</row>
    <row r="180" ht="21.0" customHeight="1">
      <c r="A180" s="79"/>
      <c r="B180" s="79"/>
      <c r="C180" s="79"/>
      <c r="D180" s="79"/>
      <c r="E180" s="79"/>
      <c r="F180" s="79"/>
      <c r="G180" s="79"/>
      <c r="H180" s="79"/>
      <c r="I180" s="79" t="b">
        <v>0</v>
      </c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</row>
    <row r="181" ht="21.0" customHeight="1">
      <c r="A181" s="81"/>
      <c r="B181" s="81"/>
      <c r="C181" s="81"/>
      <c r="D181" s="81"/>
      <c r="E181" s="81"/>
      <c r="F181" s="81"/>
      <c r="G181" s="81"/>
      <c r="H181" s="81"/>
      <c r="I181" s="81" t="b">
        <v>0</v>
      </c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</row>
    <row r="182" ht="21.0" customHeight="1">
      <c r="A182" s="79"/>
      <c r="B182" s="79"/>
      <c r="C182" s="79"/>
      <c r="D182" s="79"/>
      <c r="E182" s="79"/>
      <c r="F182" s="79"/>
      <c r="G182" s="79"/>
      <c r="H182" s="79"/>
      <c r="I182" s="79" t="b">
        <v>0</v>
      </c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</row>
    <row r="183" ht="21.0" customHeight="1">
      <c r="A183" s="81"/>
      <c r="B183" s="81"/>
      <c r="C183" s="81"/>
      <c r="D183" s="81"/>
      <c r="E183" s="81"/>
      <c r="F183" s="81"/>
      <c r="G183" s="81"/>
      <c r="H183" s="81"/>
      <c r="I183" s="81" t="b">
        <v>0</v>
      </c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</row>
    <row r="184" ht="21.0" customHeight="1">
      <c r="A184" s="79"/>
      <c r="B184" s="79"/>
      <c r="C184" s="79"/>
      <c r="D184" s="79"/>
      <c r="E184" s="79"/>
      <c r="F184" s="79"/>
      <c r="G184" s="79"/>
      <c r="H184" s="79"/>
      <c r="I184" s="79" t="b">
        <v>0</v>
      </c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</row>
    <row r="185" ht="21.0" customHeight="1">
      <c r="A185" s="81"/>
      <c r="B185" s="81"/>
      <c r="C185" s="81"/>
      <c r="D185" s="81"/>
      <c r="E185" s="81"/>
      <c r="F185" s="81"/>
      <c r="G185" s="81"/>
      <c r="H185" s="81"/>
      <c r="I185" s="81" t="b">
        <v>0</v>
      </c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</row>
    <row r="186" ht="21.0" customHeight="1">
      <c r="A186" s="79"/>
      <c r="B186" s="79"/>
      <c r="C186" s="79"/>
      <c r="D186" s="79"/>
      <c r="E186" s="79"/>
      <c r="F186" s="79"/>
      <c r="G186" s="79"/>
      <c r="H186" s="79"/>
      <c r="I186" s="79" t="b">
        <v>0</v>
      </c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</row>
    <row r="187" ht="21.0" customHeight="1">
      <c r="A187" s="81"/>
      <c r="B187" s="81"/>
      <c r="C187" s="81"/>
      <c r="D187" s="81"/>
      <c r="E187" s="81"/>
      <c r="F187" s="81"/>
      <c r="G187" s="81"/>
      <c r="H187" s="81"/>
      <c r="I187" s="81" t="b">
        <v>0</v>
      </c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</row>
    <row r="188" ht="21.0" customHeight="1">
      <c r="A188" s="79"/>
      <c r="B188" s="79"/>
      <c r="C188" s="79"/>
      <c r="D188" s="79"/>
      <c r="E188" s="79"/>
      <c r="F188" s="79"/>
      <c r="G188" s="79"/>
      <c r="H188" s="79"/>
      <c r="I188" s="79" t="b">
        <v>0</v>
      </c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</row>
    <row r="189" ht="21.0" customHeight="1">
      <c r="A189" s="81"/>
      <c r="B189" s="81"/>
      <c r="C189" s="81"/>
      <c r="D189" s="81"/>
      <c r="E189" s="81"/>
      <c r="F189" s="81"/>
      <c r="G189" s="81"/>
      <c r="H189" s="81"/>
      <c r="I189" s="81" t="b">
        <v>0</v>
      </c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</row>
    <row r="190" ht="21.0" customHeight="1">
      <c r="A190" s="79"/>
      <c r="B190" s="79"/>
      <c r="C190" s="79"/>
      <c r="D190" s="79"/>
      <c r="E190" s="79"/>
      <c r="F190" s="79"/>
      <c r="G190" s="79"/>
      <c r="H190" s="79"/>
      <c r="I190" s="79" t="b">
        <v>0</v>
      </c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</row>
    <row r="191" ht="21.0" customHeight="1">
      <c r="A191" s="81"/>
      <c r="B191" s="81"/>
      <c r="C191" s="81"/>
      <c r="D191" s="81"/>
      <c r="E191" s="81"/>
      <c r="F191" s="81"/>
      <c r="G191" s="81"/>
      <c r="H191" s="81"/>
      <c r="I191" s="81" t="b">
        <v>0</v>
      </c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</row>
    <row r="192" ht="21.0" customHeight="1">
      <c r="A192" s="79"/>
      <c r="B192" s="79"/>
      <c r="C192" s="79"/>
      <c r="D192" s="79"/>
      <c r="E192" s="79"/>
      <c r="F192" s="79"/>
      <c r="G192" s="79"/>
      <c r="H192" s="79"/>
      <c r="I192" s="79" t="b">
        <v>0</v>
      </c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</row>
    <row r="193" ht="21.0" customHeight="1">
      <c r="A193" s="81"/>
      <c r="B193" s="81"/>
      <c r="C193" s="81"/>
      <c r="D193" s="81"/>
      <c r="E193" s="81"/>
      <c r="F193" s="81"/>
      <c r="G193" s="81"/>
      <c r="H193" s="81"/>
      <c r="I193" s="81" t="b">
        <v>0</v>
      </c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</row>
    <row r="194" ht="21.0" customHeight="1">
      <c r="A194" s="79"/>
      <c r="B194" s="79"/>
      <c r="C194" s="79"/>
      <c r="D194" s="79"/>
      <c r="E194" s="79"/>
      <c r="F194" s="79"/>
      <c r="G194" s="79"/>
      <c r="H194" s="79"/>
      <c r="I194" s="79" t="b">
        <v>0</v>
      </c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</row>
    <row r="195" ht="21.0" customHeight="1">
      <c r="A195" s="81"/>
      <c r="B195" s="81"/>
      <c r="C195" s="81"/>
      <c r="D195" s="81"/>
      <c r="E195" s="81"/>
      <c r="F195" s="81"/>
      <c r="G195" s="81"/>
      <c r="H195" s="81"/>
      <c r="I195" s="81" t="b">
        <v>0</v>
      </c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</row>
    <row r="196" ht="21.0" customHeight="1">
      <c r="A196" s="79"/>
      <c r="B196" s="79"/>
      <c r="C196" s="79"/>
      <c r="D196" s="79"/>
      <c r="E196" s="79"/>
      <c r="F196" s="79"/>
      <c r="G196" s="79"/>
      <c r="H196" s="79"/>
      <c r="I196" s="79" t="b">
        <v>0</v>
      </c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</row>
    <row r="197" ht="21.0" customHeight="1">
      <c r="A197" s="81"/>
      <c r="B197" s="81"/>
      <c r="C197" s="81"/>
      <c r="D197" s="81"/>
      <c r="E197" s="81"/>
      <c r="F197" s="81"/>
      <c r="G197" s="81"/>
      <c r="H197" s="81"/>
      <c r="I197" s="81" t="b">
        <v>0</v>
      </c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</row>
    <row r="198" ht="21.0" customHeight="1">
      <c r="A198" s="79"/>
      <c r="B198" s="79"/>
      <c r="C198" s="79"/>
      <c r="D198" s="79"/>
      <c r="E198" s="79"/>
      <c r="F198" s="79"/>
      <c r="G198" s="79"/>
      <c r="H198" s="79"/>
      <c r="I198" s="79" t="b">
        <v>0</v>
      </c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</row>
    <row r="199" ht="21.0" customHeight="1">
      <c r="A199" s="81"/>
      <c r="B199" s="81"/>
      <c r="C199" s="81"/>
      <c r="D199" s="81"/>
      <c r="E199" s="81"/>
      <c r="F199" s="81"/>
      <c r="G199" s="81"/>
      <c r="H199" s="81"/>
      <c r="I199" s="81" t="b">
        <v>0</v>
      </c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</row>
    <row r="200" ht="21.0" customHeight="1">
      <c r="A200" s="79"/>
      <c r="B200" s="79"/>
      <c r="C200" s="79"/>
      <c r="D200" s="79"/>
      <c r="E200" s="79"/>
      <c r="F200" s="79"/>
      <c r="G200" s="79"/>
      <c r="H200" s="79"/>
      <c r="I200" s="79" t="b">
        <v>0</v>
      </c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</row>
    <row r="201" ht="21.0" customHeight="1">
      <c r="A201" s="81"/>
      <c r="B201" s="81"/>
      <c r="C201" s="81"/>
      <c r="D201" s="81"/>
      <c r="E201" s="81"/>
      <c r="F201" s="81"/>
      <c r="G201" s="81"/>
      <c r="H201" s="81"/>
      <c r="I201" s="81" t="b">
        <v>0</v>
      </c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</row>
    <row r="202" ht="21.0" customHeight="1">
      <c r="A202" s="79"/>
      <c r="B202" s="79"/>
      <c r="C202" s="79"/>
      <c r="D202" s="79"/>
      <c r="E202" s="79"/>
      <c r="F202" s="79"/>
      <c r="G202" s="79"/>
      <c r="H202" s="79"/>
      <c r="I202" s="79" t="b">
        <v>0</v>
      </c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</row>
    <row r="203" ht="21.0" customHeight="1">
      <c r="A203" s="81"/>
      <c r="B203" s="81"/>
      <c r="C203" s="81"/>
      <c r="D203" s="81"/>
      <c r="E203" s="81"/>
      <c r="F203" s="81"/>
      <c r="G203" s="81"/>
      <c r="H203" s="81"/>
      <c r="I203" s="81" t="b">
        <v>0</v>
      </c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</row>
    <row r="204" ht="21.0" customHeight="1">
      <c r="A204" s="79"/>
      <c r="B204" s="79"/>
      <c r="C204" s="79"/>
      <c r="D204" s="79"/>
      <c r="E204" s="79"/>
      <c r="F204" s="79"/>
      <c r="G204" s="79"/>
      <c r="H204" s="79"/>
      <c r="I204" s="79" t="b">
        <v>0</v>
      </c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</row>
    <row r="205" ht="21.0" customHeight="1">
      <c r="A205" s="81"/>
      <c r="B205" s="81"/>
      <c r="C205" s="81"/>
      <c r="D205" s="81"/>
      <c r="E205" s="81"/>
      <c r="F205" s="81"/>
      <c r="G205" s="81"/>
      <c r="H205" s="81"/>
      <c r="I205" s="81" t="b">
        <v>0</v>
      </c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</row>
    <row r="206" ht="21.0" customHeight="1">
      <c r="A206" s="79"/>
      <c r="B206" s="79"/>
      <c r="C206" s="79"/>
      <c r="D206" s="79"/>
      <c r="E206" s="79"/>
      <c r="F206" s="79"/>
      <c r="G206" s="79"/>
      <c r="H206" s="79"/>
      <c r="I206" s="79" t="b">
        <v>0</v>
      </c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</row>
    <row r="207" ht="21.0" customHeight="1">
      <c r="A207" s="81"/>
      <c r="B207" s="81"/>
      <c r="C207" s="81"/>
      <c r="D207" s="81"/>
      <c r="E207" s="81"/>
      <c r="F207" s="81"/>
      <c r="G207" s="81"/>
      <c r="H207" s="81"/>
      <c r="I207" s="81" t="b">
        <v>0</v>
      </c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</row>
    <row r="208" ht="21.0" customHeight="1">
      <c r="A208" s="79"/>
      <c r="B208" s="79"/>
      <c r="C208" s="79"/>
      <c r="D208" s="79"/>
      <c r="E208" s="79"/>
      <c r="F208" s="79"/>
      <c r="G208" s="79"/>
      <c r="H208" s="79"/>
      <c r="I208" s="79" t="b">
        <v>0</v>
      </c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</row>
    <row r="209" ht="21.0" customHeight="1">
      <c r="A209" s="81"/>
      <c r="B209" s="81"/>
      <c r="C209" s="81"/>
      <c r="D209" s="81"/>
      <c r="E209" s="81"/>
      <c r="F209" s="81"/>
      <c r="G209" s="81"/>
      <c r="H209" s="81"/>
      <c r="I209" s="81" t="b">
        <v>0</v>
      </c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</row>
    <row r="210" ht="21.0" customHeight="1">
      <c r="A210" s="79"/>
      <c r="B210" s="79"/>
      <c r="C210" s="79"/>
      <c r="D210" s="79"/>
      <c r="E210" s="79"/>
      <c r="F210" s="79"/>
      <c r="G210" s="79"/>
      <c r="H210" s="79"/>
      <c r="I210" s="79" t="b">
        <v>0</v>
      </c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</row>
    <row r="211" ht="21.0" customHeight="1">
      <c r="A211" s="81"/>
      <c r="B211" s="81"/>
      <c r="C211" s="81"/>
      <c r="D211" s="81"/>
      <c r="E211" s="81"/>
      <c r="F211" s="81"/>
      <c r="G211" s="81"/>
      <c r="H211" s="81"/>
      <c r="I211" s="81" t="b">
        <v>0</v>
      </c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</row>
    <row r="212" ht="21.0" customHeight="1">
      <c r="A212" s="79"/>
      <c r="B212" s="79"/>
      <c r="C212" s="79"/>
      <c r="D212" s="79"/>
      <c r="E212" s="79"/>
      <c r="F212" s="79"/>
      <c r="G212" s="79"/>
      <c r="H212" s="79"/>
      <c r="I212" s="79" t="b">
        <v>0</v>
      </c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</row>
    <row r="213" ht="21.0" customHeight="1">
      <c r="A213" s="81"/>
      <c r="B213" s="81"/>
      <c r="C213" s="81"/>
      <c r="D213" s="81"/>
      <c r="E213" s="81"/>
      <c r="F213" s="81"/>
      <c r="G213" s="81"/>
      <c r="H213" s="81"/>
      <c r="I213" s="81" t="b">
        <v>0</v>
      </c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</row>
    <row r="214" ht="21.0" customHeight="1">
      <c r="A214" s="79"/>
      <c r="B214" s="79"/>
      <c r="C214" s="79"/>
      <c r="D214" s="79"/>
      <c r="E214" s="79"/>
      <c r="F214" s="79"/>
      <c r="G214" s="79"/>
      <c r="H214" s="79"/>
      <c r="I214" s="79" t="b">
        <v>0</v>
      </c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</row>
    <row r="215" ht="21.0" customHeight="1">
      <c r="A215" s="81"/>
      <c r="B215" s="81"/>
      <c r="C215" s="81"/>
      <c r="D215" s="81"/>
      <c r="E215" s="81"/>
      <c r="F215" s="81"/>
      <c r="G215" s="81"/>
      <c r="H215" s="81"/>
      <c r="I215" s="81" t="b">
        <v>0</v>
      </c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</row>
    <row r="216" ht="21.0" customHeight="1">
      <c r="A216" s="79"/>
      <c r="B216" s="79"/>
      <c r="C216" s="79"/>
      <c r="D216" s="79"/>
      <c r="E216" s="79"/>
      <c r="F216" s="79"/>
      <c r="G216" s="79"/>
      <c r="H216" s="79"/>
      <c r="I216" s="79" t="b">
        <v>0</v>
      </c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</row>
    <row r="217" ht="21.0" customHeight="1">
      <c r="A217" s="81"/>
      <c r="B217" s="81"/>
      <c r="C217" s="81"/>
      <c r="D217" s="81"/>
      <c r="E217" s="81"/>
      <c r="F217" s="81"/>
      <c r="G217" s="81"/>
      <c r="H217" s="81"/>
      <c r="I217" s="81" t="b">
        <v>0</v>
      </c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</row>
    <row r="218" ht="21.0" customHeight="1">
      <c r="A218" s="79"/>
      <c r="B218" s="79"/>
      <c r="C218" s="79"/>
      <c r="D218" s="79"/>
      <c r="E218" s="79"/>
      <c r="F218" s="79"/>
      <c r="G218" s="79"/>
      <c r="H218" s="79"/>
      <c r="I218" s="79" t="b">
        <v>0</v>
      </c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</row>
    <row r="219" ht="21.0" customHeight="1">
      <c r="A219" s="81"/>
      <c r="B219" s="81"/>
      <c r="C219" s="81"/>
      <c r="D219" s="81"/>
      <c r="E219" s="81"/>
      <c r="F219" s="81"/>
      <c r="G219" s="81"/>
      <c r="H219" s="81"/>
      <c r="I219" s="81" t="b">
        <v>0</v>
      </c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</row>
    <row r="220" ht="21.0" customHeight="1">
      <c r="A220" s="79"/>
      <c r="B220" s="79"/>
      <c r="C220" s="79"/>
      <c r="D220" s="79"/>
      <c r="E220" s="79"/>
      <c r="F220" s="79"/>
      <c r="G220" s="79"/>
      <c r="H220" s="79"/>
      <c r="I220" s="79" t="b">
        <v>0</v>
      </c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</row>
    <row r="221" ht="21.0" customHeight="1">
      <c r="A221" s="81"/>
      <c r="B221" s="81"/>
      <c r="C221" s="81"/>
      <c r="D221" s="81"/>
      <c r="E221" s="81"/>
      <c r="F221" s="81"/>
      <c r="G221" s="81"/>
      <c r="H221" s="81"/>
      <c r="I221" s="81" t="b">
        <v>0</v>
      </c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</row>
    <row r="222" ht="21.0" customHeight="1">
      <c r="A222" s="79"/>
      <c r="B222" s="79"/>
      <c r="C222" s="79"/>
      <c r="D222" s="79"/>
      <c r="E222" s="79"/>
      <c r="F222" s="79"/>
      <c r="G222" s="79"/>
      <c r="H222" s="79"/>
      <c r="I222" s="79" t="b">
        <v>0</v>
      </c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</row>
    <row r="223" ht="21.0" customHeight="1">
      <c r="A223" s="81"/>
      <c r="B223" s="81"/>
      <c r="C223" s="81"/>
      <c r="D223" s="81"/>
      <c r="E223" s="81"/>
      <c r="F223" s="81"/>
      <c r="G223" s="81"/>
      <c r="H223" s="81"/>
      <c r="I223" s="81" t="b">
        <v>0</v>
      </c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</row>
    <row r="224" ht="21.0" customHeight="1">
      <c r="A224" s="79"/>
      <c r="B224" s="79"/>
      <c r="C224" s="79"/>
      <c r="D224" s="79"/>
      <c r="E224" s="79"/>
      <c r="F224" s="79"/>
      <c r="G224" s="79"/>
      <c r="H224" s="79"/>
      <c r="I224" s="79" t="b">
        <v>0</v>
      </c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</row>
    <row r="225" ht="21.0" customHeight="1">
      <c r="A225" s="81"/>
      <c r="B225" s="81"/>
      <c r="C225" s="81"/>
      <c r="D225" s="81"/>
      <c r="E225" s="81"/>
      <c r="F225" s="81"/>
      <c r="G225" s="81"/>
      <c r="H225" s="81"/>
      <c r="I225" s="81" t="b">
        <v>0</v>
      </c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</row>
    <row r="226" ht="21.0" customHeight="1">
      <c r="A226" s="79"/>
      <c r="B226" s="79"/>
      <c r="C226" s="79"/>
      <c r="D226" s="79"/>
      <c r="E226" s="79"/>
      <c r="F226" s="79"/>
      <c r="G226" s="79"/>
      <c r="H226" s="79"/>
      <c r="I226" s="79" t="b">
        <v>0</v>
      </c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</row>
    <row r="227" ht="21.0" customHeight="1">
      <c r="A227" s="81"/>
      <c r="B227" s="81"/>
      <c r="C227" s="81"/>
      <c r="D227" s="81"/>
      <c r="E227" s="81"/>
      <c r="F227" s="81"/>
      <c r="G227" s="81"/>
      <c r="H227" s="81"/>
      <c r="I227" s="81" t="b">
        <v>0</v>
      </c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</row>
    <row r="228" ht="21.0" customHeight="1">
      <c r="A228" s="79"/>
      <c r="B228" s="79"/>
      <c r="C228" s="79"/>
      <c r="D228" s="79"/>
      <c r="E228" s="79"/>
      <c r="F228" s="79"/>
      <c r="G228" s="79"/>
      <c r="H228" s="79"/>
      <c r="I228" s="79" t="b">
        <v>0</v>
      </c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</row>
    <row r="229" ht="21.0" customHeight="1">
      <c r="A229" s="81"/>
      <c r="B229" s="81"/>
      <c r="C229" s="81"/>
      <c r="D229" s="81"/>
      <c r="E229" s="81"/>
      <c r="F229" s="81"/>
      <c r="G229" s="81"/>
      <c r="H229" s="81"/>
      <c r="I229" s="81" t="b">
        <v>0</v>
      </c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</row>
    <row r="230" ht="21.0" customHeight="1">
      <c r="A230" s="79"/>
      <c r="B230" s="79"/>
      <c r="C230" s="79"/>
      <c r="D230" s="79"/>
      <c r="E230" s="79"/>
      <c r="F230" s="79"/>
      <c r="G230" s="79"/>
      <c r="H230" s="79"/>
      <c r="I230" s="79" t="b">
        <v>0</v>
      </c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</row>
    <row r="231" ht="21.0" customHeight="1">
      <c r="A231" s="81"/>
      <c r="B231" s="81"/>
      <c r="C231" s="81"/>
      <c r="D231" s="81"/>
      <c r="E231" s="81"/>
      <c r="F231" s="81"/>
      <c r="G231" s="81"/>
      <c r="H231" s="81"/>
      <c r="I231" s="81" t="b">
        <v>0</v>
      </c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</row>
    <row r="232" ht="21.0" customHeight="1">
      <c r="A232" s="79"/>
      <c r="B232" s="79"/>
      <c r="C232" s="79"/>
      <c r="D232" s="79"/>
      <c r="E232" s="79"/>
      <c r="F232" s="79"/>
      <c r="G232" s="79"/>
      <c r="H232" s="79"/>
      <c r="I232" s="79" t="b">
        <v>0</v>
      </c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</row>
    <row r="233" ht="21.0" customHeight="1">
      <c r="A233" s="81"/>
      <c r="B233" s="81"/>
      <c r="C233" s="81"/>
      <c r="D233" s="81"/>
      <c r="E233" s="81"/>
      <c r="F233" s="81"/>
      <c r="G233" s="81"/>
      <c r="H233" s="81"/>
      <c r="I233" s="81" t="b">
        <v>0</v>
      </c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</row>
    <row r="234" ht="21.0" customHeight="1">
      <c r="A234" s="79"/>
      <c r="B234" s="79"/>
      <c r="C234" s="79"/>
      <c r="D234" s="79"/>
      <c r="E234" s="79"/>
      <c r="F234" s="79"/>
      <c r="G234" s="79"/>
      <c r="H234" s="79"/>
      <c r="I234" s="79" t="b">
        <v>0</v>
      </c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</row>
    <row r="235" ht="21.0" customHeight="1">
      <c r="A235" s="81"/>
      <c r="B235" s="81"/>
      <c r="C235" s="81"/>
      <c r="D235" s="81"/>
      <c r="E235" s="81"/>
      <c r="F235" s="81"/>
      <c r="G235" s="81"/>
      <c r="H235" s="81"/>
      <c r="I235" s="81" t="b">
        <v>0</v>
      </c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</row>
    <row r="236" ht="21.0" customHeight="1">
      <c r="A236" s="79"/>
      <c r="B236" s="79"/>
      <c r="C236" s="79"/>
      <c r="D236" s="79"/>
      <c r="E236" s="79"/>
      <c r="F236" s="79"/>
      <c r="G236" s="79"/>
      <c r="H236" s="79"/>
      <c r="I236" s="79" t="b">
        <v>0</v>
      </c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</row>
    <row r="237" ht="21.0" customHeight="1">
      <c r="A237" s="81"/>
      <c r="B237" s="81"/>
      <c r="C237" s="81"/>
      <c r="D237" s="81"/>
      <c r="E237" s="81"/>
      <c r="F237" s="81"/>
      <c r="G237" s="81"/>
      <c r="H237" s="81"/>
      <c r="I237" s="81" t="b">
        <v>0</v>
      </c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</row>
    <row r="238" ht="21.0" customHeight="1">
      <c r="A238" s="79"/>
      <c r="B238" s="79"/>
      <c r="C238" s="79"/>
      <c r="D238" s="79"/>
      <c r="E238" s="79"/>
      <c r="F238" s="79"/>
      <c r="G238" s="79"/>
      <c r="H238" s="79"/>
      <c r="I238" s="79" t="b">
        <v>0</v>
      </c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</row>
    <row r="239" ht="21.0" customHeight="1">
      <c r="A239" s="81"/>
      <c r="B239" s="81"/>
      <c r="C239" s="81"/>
      <c r="D239" s="81"/>
      <c r="E239" s="81"/>
      <c r="F239" s="81"/>
      <c r="G239" s="81"/>
      <c r="H239" s="81"/>
      <c r="I239" s="81" t="b">
        <v>0</v>
      </c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</row>
    <row r="240" ht="21.0" customHeight="1">
      <c r="A240" s="79"/>
      <c r="B240" s="79"/>
      <c r="C240" s="79"/>
      <c r="D240" s="79"/>
      <c r="E240" s="79"/>
      <c r="F240" s="79"/>
      <c r="G240" s="79"/>
      <c r="H240" s="79"/>
      <c r="I240" s="79" t="b">
        <v>0</v>
      </c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</row>
    <row r="241" ht="21.0" customHeight="1">
      <c r="A241" s="81"/>
      <c r="B241" s="81"/>
      <c r="C241" s="81"/>
      <c r="D241" s="81"/>
      <c r="E241" s="81"/>
      <c r="F241" s="81"/>
      <c r="G241" s="81"/>
      <c r="H241" s="81"/>
      <c r="I241" s="81" t="b">
        <v>0</v>
      </c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</row>
    <row r="242" ht="21.0" customHeight="1">
      <c r="A242" s="79"/>
      <c r="B242" s="79"/>
      <c r="C242" s="79"/>
      <c r="D242" s="79"/>
      <c r="E242" s="79"/>
      <c r="F242" s="79"/>
      <c r="G242" s="79"/>
      <c r="H242" s="79"/>
      <c r="I242" s="79" t="b">
        <v>0</v>
      </c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</row>
    <row r="243" ht="21.0" customHeight="1">
      <c r="A243" s="81"/>
      <c r="B243" s="81"/>
      <c r="C243" s="81"/>
      <c r="D243" s="81"/>
      <c r="E243" s="81"/>
      <c r="F243" s="81"/>
      <c r="G243" s="81"/>
      <c r="H243" s="81"/>
      <c r="I243" s="81" t="b">
        <v>0</v>
      </c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</row>
    <row r="244" ht="21.0" customHeight="1">
      <c r="A244" s="79"/>
      <c r="B244" s="79"/>
      <c r="C244" s="79"/>
      <c r="D244" s="79"/>
      <c r="E244" s="79"/>
      <c r="F244" s="79"/>
      <c r="G244" s="79"/>
      <c r="H244" s="79"/>
      <c r="I244" s="79" t="b">
        <v>0</v>
      </c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</row>
    <row r="245" ht="21.0" customHeight="1">
      <c r="A245" s="81"/>
      <c r="B245" s="81"/>
      <c r="C245" s="81"/>
      <c r="D245" s="81"/>
      <c r="E245" s="81"/>
      <c r="F245" s="81"/>
      <c r="G245" s="81"/>
      <c r="H245" s="81"/>
      <c r="I245" s="81" t="b">
        <v>0</v>
      </c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</row>
    <row r="246" ht="21.0" customHeight="1">
      <c r="A246" s="79"/>
      <c r="B246" s="79"/>
      <c r="C246" s="79"/>
      <c r="D246" s="79"/>
      <c r="E246" s="79"/>
      <c r="F246" s="79"/>
      <c r="G246" s="79"/>
      <c r="H246" s="79"/>
      <c r="I246" s="79" t="b">
        <v>0</v>
      </c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</row>
    <row r="247" ht="21.0" customHeight="1">
      <c r="A247" s="81"/>
      <c r="B247" s="81"/>
      <c r="C247" s="81"/>
      <c r="D247" s="81"/>
      <c r="E247" s="81"/>
      <c r="F247" s="81"/>
      <c r="G247" s="81"/>
      <c r="H247" s="81"/>
      <c r="I247" s="81" t="b">
        <v>0</v>
      </c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</row>
    <row r="248" ht="21.0" customHeight="1">
      <c r="A248" s="79"/>
      <c r="B248" s="79"/>
      <c r="C248" s="79"/>
      <c r="D248" s="79"/>
      <c r="E248" s="79"/>
      <c r="F248" s="79"/>
      <c r="G248" s="79"/>
      <c r="H248" s="79"/>
      <c r="I248" s="79" t="b">
        <v>0</v>
      </c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</row>
    <row r="249" ht="21.0" customHeight="1">
      <c r="A249" s="81"/>
      <c r="B249" s="81"/>
      <c r="C249" s="81"/>
      <c r="D249" s="81"/>
      <c r="E249" s="81"/>
      <c r="F249" s="81"/>
      <c r="G249" s="81"/>
      <c r="H249" s="81"/>
      <c r="I249" s="81" t="b">
        <v>0</v>
      </c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</row>
    <row r="250" ht="21.0" customHeight="1">
      <c r="A250" s="79"/>
      <c r="B250" s="79"/>
      <c r="C250" s="79"/>
      <c r="D250" s="79"/>
      <c r="E250" s="79"/>
      <c r="F250" s="79"/>
      <c r="G250" s="79"/>
      <c r="H250" s="79"/>
      <c r="I250" s="79" t="b">
        <v>0</v>
      </c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</row>
    <row r="251" ht="21.0" customHeight="1">
      <c r="A251" s="81"/>
      <c r="B251" s="81"/>
      <c r="C251" s="81"/>
      <c r="D251" s="81"/>
      <c r="E251" s="81"/>
      <c r="F251" s="81"/>
      <c r="G251" s="81"/>
      <c r="H251" s="81"/>
      <c r="I251" s="81" t="b">
        <v>0</v>
      </c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</row>
    <row r="252" ht="21.0" customHeight="1">
      <c r="A252" s="79"/>
      <c r="B252" s="79"/>
      <c r="C252" s="79"/>
      <c r="D252" s="79"/>
      <c r="E252" s="79"/>
      <c r="F252" s="79"/>
      <c r="G252" s="79"/>
      <c r="H252" s="79"/>
      <c r="I252" s="79" t="b">
        <v>0</v>
      </c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</row>
    <row r="253" ht="21.0" customHeight="1">
      <c r="A253" s="81"/>
      <c r="B253" s="81"/>
      <c r="C253" s="81"/>
      <c r="D253" s="81"/>
      <c r="E253" s="81"/>
      <c r="F253" s="81"/>
      <c r="G253" s="81"/>
      <c r="H253" s="81"/>
      <c r="I253" s="81" t="b">
        <v>0</v>
      </c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</row>
    <row r="254" ht="21.0" customHeight="1">
      <c r="A254" s="79"/>
      <c r="B254" s="79"/>
      <c r="C254" s="79"/>
      <c r="D254" s="79"/>
      <c r="E254" s="79"/>
      <c r="F254" s="79"/>
      <c r="G254" s="79"/>
      <c r="H254" s="79"/>
      <c r="I254" s="79" t="b">
        <v>0</v>
      </c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</row>
    <row r="255" ht="21.0" customHeight="1">
      <c r="A255" s="81"/>
      <c r="B255" s="81"/>
      <c r="C255" s="81"/>
      <c r="D255" s="81"/>
      <c r="E255" s="81"/>
      <c r="F255" s="81"/>
      <c r="G255" s="81"/>
      <c r="H255" s="81"/>
      <c r="I255" s="81" t="b">
        <v>0</v>
      </c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</row>
    <row r="256" ht="21.0" customHeight="1">
      <c r="A256" s="79"/>
      <c r="B256" s="79"/>
      <c r="C256" s="79"/>
      <c r="D256" s="79"/>
      <c r="E256" s="79"/>
      <c r="F256" s="79"/>
      <c r="G256" s="79"/>
      <c r="H256" s="79"/>
      <c r="I256" s="79" t="b">
        <v>0</v>
      </c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</row>
    <row r="257" ht="21.0" customHeight="1">
      <c r="A257" s="81"/>
      <c r="B257" s="81"/>
      <c r="C257" s="81"/>
      <c r="D257" s="81"/>
      <c r="E257" s="81"/>
      <c r="F257" s="81"/>
      <c r="G257" s="81"/>
      <c r="H257" s="81"/>
      <c r="I257" s="81" t="b">
        <v>0</v>
      </c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</row>
    <row r="258" ht="21.0" customHeight="1">
      <c r="A258" s="79"/>
      <c r="B258" s="79"/>
      <c r="C258" s="79"/>
      <c r="D258" s="79"/>
      <c r="E258" s="79"/>
      <c r="F258" s="79"/>
      <c r="G258" s="79"/>
      <c r="H258" s="79"/>
      <c r="I258" s="79" t="b">
        <v>0</v>
      </c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</row>
    <row r="259" ht="21.0" customHeight="1">
      <c r="A259" s="81"/>
      <c r="B259" s="81"/>
      <c r="C259" s="81"/>
      <c r="D259" s="81"/>
      <c r="E259" s="81"/>
      <c r="F259" s="81"/>
      <c r="G259" s="81"/>
      <c r="H259" s="81"/>
      <c r="I259" s="81" t="b">
        <v>0</v>
      </c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</row>
    <row r="260" ht="21.0" customHeight="1">
      <c r="A260" s="79"/>
      <c r="B260" s="79"/>
      <c r="C260" s="79"/>
      <c r="D260" s="79"/>
      <c r="E260" s="79"/>
      <c r="F260" s="79"/>
      <c r="G260" s="79"/>
      <c r="H260" s="79"/>
      <c r="I260" s="79" t="b">
        <v>0</v>
      </c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</row>
    <row r="261" ht="21.0" customHeight="1">
      <c r="A261" s="81"/>
      <c r="B261" s="81"/>
      <c r="C261" s="81"/>
      <c r="D261" s="81"/>
      <c r="E261" s="81"/>
      <c r="F261" s="81"/>
      <c r="G261" s="81"/>
      <c r="H261" s="81"/>
      <c r="I261" s="81" t="b">
        <v>0</v>
      </c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</row>
    <row r="262" ht="21.0" customHeight="1">
      <c r="A262" s="79"/>
      <c r="B262" s="79"/>
      <c r="C262" s="79"/>
      <c r="D262" s="79"/>
      <c r="E262" s="79"/>
      <c r="F262" s="79"/>
      <c r="G262" s="79"/>
      <c r="H262" s="79"/>
      <c r="I262" s="79" t="b">
        <v>0</v>
      </c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</row>
    <row r="263" ht="21.0" customHeight="1">
      <c r="A263" s="81"/>
      <c r="B263" s="81"/>
      <c r="C263" s="81"/>
      <c r="D263" s="81"/>
      <c r="E263" s="81"/>
      <c r="F263" s="81"/>
      <c r="G263" s="81"/>
      <c r="H263" s="81"/>
      <c r="I263" s="81" t="b">
        <v>0</v>
      </c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</row>
    <row r="264" ht="21.0" customHeight="1">
      <c r="A264" s="79"/>
      <c r="B264" s="79"/>
      <c r="C264" s="79"/>
      <c r="D264" s="79"/>
      <c r="E264" s="79"/>
      <c r="F264" s="79"/>
      <c r="G264" s="79"/>
      <c r="H264" s="79"/>
      <c r="I264" s="79" t="b">
        <v>0</v>
      </c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</row>
    <row r="265" ht="21.0" customHeight="1">
      <c r="A265" s="81"/>
      <c r="B265" s="81"/>
      <c r="C265" s="81"/>
      <c r="D265" s="81"/>
      <c r="E265" s="81"/>
      <c r="F265" s="81"/>
      <c r="G265" s="81"/>
      <c r="H265" s="81"/>
      <c r="I265" s="81" t="b">
        <v>0</v>
      </c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</row>
    <row r="266" ht="21.0" customHeight="1">
      <c r="A266" s="79"/>
      <c r="B266" s="79"/>
      <c r="C266" s="79"/>
      <c r="D266" s="79"/>
      <c r="E266" s="79"/>
      <c r="F266" s="79"/>
      <c r="G266" s="79"/>
      <c r="H266" s="79"/>
      <c r="I266" s="79" t="b">
        <v>0</v>
      </c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</row>
    <row r="267" ht="21.0" customHeight="1">
      <c r="A267" s="81"/>
      <c r="B267" s="81"/>
      <c r="C267" s="81"/>
      <c r="D267" s="81"/>
      <c r="E267" s="81"/>
      <c r="F267" s="81"/>
      <c r="G267" s="81"/>
      <c r="H267" s="81"/>
      <c r="I267" s="81" t="b">
        <v>0</v>
      </c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</row>
    <row r="268" ht="21.0" customHeight="1">
      <c r="A268" s="79"/>
      <c r="B268" s="79"/>
      <c r="C268" s="79"/>
      <c r="D268" s="79"/>
      <c r="E268" s="79"/>
      <c r="F268" s="79"/>
      <c r="G268" s="79"/>
      <c r="H268" s="79"/>
      <c r="I268" s="79" t="b">
        <v>0</v>
      </c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</row>
    <row r="269" ht="21.0" customHeight="1">
      <c r="A269" s="81"/>
      <c r="B269" s="81"/>
      <c r="C269" s="81"/>
      <c r="D269" s="81"/>
      <c r="E269" s="81"/>
      <c r="F269" s="81"/>
      <c r="G269" s="81"/>
      <c r="H269" s="81"/>
      <c r="I269" s="81" t="b">
        <v>0</v>
      </c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</row>
    <row r="270" ht="21.0" customHeight="1">
      <c r="A270" s="79"/>
      <c r="B270" s="79"/>
      <c r="C270" s="79"/>
      <c r="D270" s="79"/>
      <c r="E270" s="79"/>
      <c r="F270" s="79"/>
      <c r="G270" s="79"/>
      <c r="H270" s="79"/>
      <c r="I270" s="79" t="b">
        <v>0</v>
      </c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</row>
    <row r="271" ht="21.0" customHeight="1">
      <c r="A271" s="81"/>
      <c r="B271" s="81"/>
      <c r="C271" s="81"/>
      <c r="D271" s="81"/>
      <c r="E271" s="81"/>
      <c r="F271" s="81"/>
      <c r="G271" s="81"/>
      <c r="H271" s="81"/>
      <c r="I271" s="81" t="b">
        <v>0</v>
      </c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</row>
    <row r="272" ht="21.0" customHeight="1">
      <c r="A272" s="79"/>
      <c r="B272" s="79"/>
      <c r="C272" s="79"/>
      <c r="D272" s="79"/>
      <c r="E272" s="79"/>
      <c r="F272" s="79"/>
      <c r="G272" s="79"/>
      <c r="H272" s="79"/>
      <c r="I272" s="79" t="b">
        <v>0</v>
      </c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</row>
    <row r="273" ht="21.0" customHeight="1">
      <c r="A273" s="81"/>
      <c r="B273" s="81"/>
      <c r="C273" s="81"/>
      <c r="D273" s="81"/>
      <c r="E273" s="81"/>
      <c r="F273" s="81"/>
      <c r="G273" s="81"/>
      <c r="H273" s="81"/>
      <c r="I273" s="81" t="b">
        <v>0</v>
      </c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</row>
    <row r="274" ht="21.0" customHeight="1">
      <c r="A274" s="79"/>
      <c r="B274" s="79"/>
      <c r="C274" s="79"/>
      <c r="D274" s="79"/>
      <c r="E274" s="79"/>
      <c r="F274" s="79"/>
      <c r="G274" s="79"/>
      <c r="H274" s="79"/>
      <c r="I274" s="79" t="b">
        <v>0</v>
      </c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</row>
    <row r="275" ht="21.0" customHeight="1">
      <c r="A275" s="81"/>
      <c r="B275" s="81"/>
      <c r="C275" s="81"/>
      <c r="D275" s="81"/>
      <c r="E275" s="81"/>
      <c r="F275" s="81"/>
      <c r="G275" s="81"/>
      <c r="H275" s="81"/>
      <c r="I275" s="81" t="b">
        <v>0</v>
      </c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</row>
    <row r="276" ht="21.0" customHeight="1">
      <c r="A276" s="79"/>
      <c r="B276" s="79"/>
      <c r="C276" s="79"/>
      <c r="D276" s="79"/>
      <c r="E276" s="79"/>
      <c r="F276" s="79"/>
      <c r="G276" s="79"/>
      <c r="H276" s="79"/>
      <c r="I276" s="79" t="b">
        <v>0</v>
      </c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</row>
    <row r="277" ht="21.0" customHeight="1">
      <c r="A277" s="81"/>
      <c r="B277" s="81"/>
      <c r="C277" s="81"/>
      <c r="D277" s="81"/>
      <c r="E277" s="81"/>
      <c r="F277" s="81"/>
      <c r="G277" s="81"/>
      <c r="H277" s="81"/>
      <c r="I277" s="81" t="b">
        <v>0</v>
      </c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</row>
    <row r="278" ht="21.0" customHeight="1">
      <c r="A278" s="79"/>
      <c r="B278" s="79"/>
      <c r="C278" s="79"/>
      <c r="D278" s="79"/>
      <c r="E278" s="79"/>
      <c r="F278" s="79"/>
      <c r="G278" s="79"/>
      <c r="H278" s="79"/>
      <c r="I278" s="79" t="b">
        <v>0</v>
      </c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</row>
    <row r="279" ht="21.0" customHeight="1">
      <c r="A279" s="81"/>
      <c r="B279" s="81"/>
      <c r="C279" s="81"/>
      <c r="D279" s="81"/>
      <c r="E279" s="81"/>
      <c r="F279" s="81"/>
      <c r="G279" s="81"/>
      <c r="H279" s="81"/>
      <c r="I279" s="81" t="b">
        <v>0</v>
      </c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</row>
    <row r="280" ht="21.0" customHeight="1">
      <c r="A280" s="79"/>
      <c r="B280" s="79"/>
      <c r="C280" s="79"/>
      <c r="D280" s="79"/>
      <c r="E280" s="79"/>
      <c r="F280" s="79"/>
      <c r="G280" s="79"/>
      <c r="H280" s="79"/>
      <c r="I280" s="79" t="b">
        <v>0</v>
      </c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</row>
    <row r="281" ht="21.0" customHeight="1">
      <c r="A281" s="81"/>
      <c r="B281" s="81"/>
      <c r="C281" s="81"/>
      <c r="D281" s="81"/>
      <c r="E281" s="81"/>
      <c r="F281" s="81"/>
      <c r="G281" s="81"/>
      <c r="H281" s="81"/>
      <c r="I281" s="81" t="b">
        <v>0</v>
      </c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</row>
    <row r="282" ht="21.0" customHeight="1">
      <c r="A282" s="79"/>
      <c r="B282" s="79"/>
      <c r="C282" s="79"/>
      <c r="D282" s="79"/>
      <c r="E282" s="79"/>
      <c r="F282" s="79"/>
      <c r="G282" s="79"/>
      <c r="H282" s="79"/>
      <c r="I282" s="79" t="b">
        <v>0</v>
      </c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</row>
    <row r="283" ht="21.0" customHeight="1">
      <c r="A283" s="81"/>
      <c r="B283" s="81"/>
      <c r="C283" s="81"/>
      <c r="D283" s="81"/>
      <c r="E283" s="81"/>
      <c r="F283" s="81"/>
      <c r="G283" s="81"/>
      <c r="H283" s="81"/>
      <c r="I283" s="81" t="b">
        <v>0</v>
      </c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</row>
    <row r="284" ht="21.0" customHeight="1">
      <c r="A284" s="79"/>
      <c r="B284" s="79"/>
      <c r="C284" s="79"/>
      <c r="D284" s="79"/>
      <c r="E284" s="79"/>
      <c r="F284" s="79"/>
      <c r="G284" s="79"/>
      <c r="H284" s="79"/>
      <c r="I284" s="79" t="b">
        <v>0</v>
      </c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</row>
    <row r="285" ht="21.0" customHeight="1">
      <c r="A285" s="81"/>
      <c r="B285" s="81"/>
      <c r="C285" s="81"/>
      <c r="D285" s="81"/>
      <c r="E285" s="81"/>
      <c r="F285" s="81"/>
      <c r="G285" s="81"/>
      <c r="H285" s="81"/>
      <c r="I285" s="81" t="b">
        <v>0</v>
      </c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</row>
    <row r="286" ht="21.0" customHeight="1">
      <c r="A286" s="79"/>
      <c r="B286" s="79"/>
      <c r="C286" s="79"/>
      <c r="D286" s="79"/>
      <c r="E286" s="79"/>
      <c r="F286" s="79"/>
      <c r="G286" s="79"/>
      <c r="H286" s="79"/>
      <c r="I286" s="79" t="b">
        <v>0</v>
      </c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</row>
    <row r="287" ht="21.0" customHeight="1">
      <c r="A287" s="81"/>
      <c r="B287" s="81"/>
      <c r="C287" s="81"/>
      <c r="D287" s="81"/>
      <c r="E287" s="81"/>
      <c r="F287" s="81"/>
      <c r="G287" s="81"/>
      <c r="H287" s="81"/>
      <c r="I287" s="81" t="b">
        <v>0</v>
      </c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</row>
    <row r="288" ht="21.0" customHeight="1">
      <c r="A288" s="79"/>
      <c r="B288" s="79"/>
      <c r="C288" s="79"/>
      <c r="D288" s="79"/>
      <c r="E288" s="79"/>
      <c r="F288" s="79"/>
      <c r="G288" s="79"/>
      <c r="H288" s="79"/>
      <c r="I288" s="79" t="b">
        <v>0</v>
      </c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</row>
    <row r="289" ht="21.0" customHeight="1">
      <c r="A289" s="81"/>
      <c r="B289" s="81"/>
      <c r="C289" s="81"/>
      <c r="D289" s="81"/>
      <c r="E289" s="81"/>
      <c r="F289" s="81"/>
      <c r="G289" s="81"/>
      <c r="H289" s="81"/>
      <c r="I289" s="81" t="b">
        <v>0</v>
      </c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</row>
    <row r="290" ht="21.0" customHeight="1">
      <c r="A290" s="79"/>
      <c r="B290" s="79"/>
      <c r="C290" s="79"/>
      <c r="D290" s="79"/>
      <c r="E290" s="79"/>
      <c r="F290" s="79"/>
      <c r="G290" s="79"/>
      <c r="H290" s="79"/>
      <c r="I290" s="79" t="b">
        <v>0</v>
      </c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</row>
    <row r="291" ht="21.0" customHeight="1">
      <c r="A291" s="81"/>
      <c r="B291" s="81"/>
      <c r="C291" s="81"/>
      <c r="D291" s="81"/>
      <c r="E291" s="81"/>
      <c r="F291" s="81"/>
      <c r="G291" s="81"/>
      <c r="H291" s="81"/>
      <c r="I291" s="81" t="b">
        <v>0</v>
      </c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</row>
    <row r="292" ht="21.0" customHeight="1">
      <c r="A292" s="79"/>
      <c r="B292" s="79"/>
      <c r="C292" s="79"/>
      <c r="D292" s="79"/>
      <c r="E292" s="79"/>
      <c r="F292" s="79"/>
      <c r="G292" s="79"/>
      <c r="H292" s="79"/>
      <c r="I292" s="79" t="b">
        <v>0</v>
      </c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</row>
    <row r="293" ht="21.0" customHeight="1">
      <c r="A293" s="81"/>
      <c r="B293" s="81"/>
      <c r="C293" s="81"/>
      <c r="D293" s="81"/>
      <c r="E293" s="81"/>
      <c r="F293" s="81"/>
      <c r="G293" s="81"/>
      <c r="H293" s="81"/>
      <c r="I293" s="81" t="b">
        <v>0</v>
      </c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</row>
    <row r="294" ht="21.0" customHeight="1">
      <c r="A294" s="79"/>
      <c r="B294" s="79"/>
      <c r="C294" s="79"/>
      <c r="D294" s="79"/>
      <c r="E294" s="79"/>
      <c r="F294" s="79"/>
      <c r="G294" s="79"/>
      <c r="H294" s="79"/>
      <c r="I294" s="79" t="b">
        <v>0</v>
      </c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</row>
    <row r="295" ht="21.0" customHeight="1">
      <c r="A295" s="81"/>
      <c r="B295" s="81"/>
      <c r="C295" s="81"/>
      <c r="D295" s="81"/>
      <c r="E295" s="81"/>
      <c r="F295" s="81"/>
      <c r="G295" s="81"/>
      <c r="H295" s="81"/>
      <c r="I295" s="81" t="b">
        <v>0</v>
      </c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</row>
    <row r="296" ht="21.0" customHeight="1">
      <c r="A296" s="79"/>
      <c r="B296" s="79"/>
      <c r="C296" s="79"/>
      <c r="D296" s="79"/>
      <c r="E296" s="79"/>
      <c r="F296" s="79"/>
      <c r="G296" s="79"/>
      <c r="H296" s="79"/>
      <c r="I296" s="79" t="b">
        <v>0</v>
      </c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</row>
    <row r="297" ht="21.0" customHeight="1">
      <c r="A297" s="81"/>
      <c r="B297" s="81"/>
      <c r="C297" s="81"/>
      <c r="D297" s="81"/>
      <c r="E297" s="81"/>
      <c r="F297" s="81"/>
      <c r="G297" s="81"/>
      <c r="H297" s="81"/>
      <c r="I297" s="81" t="b">
        <v>0</v>
      </c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</row>
    <row r="298" ht="21.0" customHeight="1">
      <c r="A298" s="79"/>
      <c r="B298" s="79"/>
      <c r="C298" s="79"/>
      <c r="D298" s="79"/>
      <c r="E298" s="79"/>
      <c r="F298" s="79"/>
      <c r="G298" s="79"/>
      <c r="H298" s="79"/>
      <c r="I298" s="79" t="b">
        <v>0</v>
      </c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</row>
    <row r="299" ht="21.0" customHeight="1">
      <c r="A299" s="81"/>
      <c r="B299" s="81"/>
      <c r="C299" s="81"/>
      <c r="D299" s="81"/>
      <c r="E299" s="81"/>
      <c r="F299" s="81"/>
      <c r="G299" s="81"/>
      <c r="H299" s="81"/>
      <c r="I299" s="81" t="b">
        <v>0</v>
      </c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</row>
    <row r="300" ht="21.0" customHeight="1">
      <c r="A300" s="79"/>
      <c r="B300" s="79"/>
      <c r="C300" s="79"/>
      <c r="D300" s="79"/>
      <c r="E300" s="79"/>
      <c r="F300" s="79"/>
      <c r="G300" s="79"/>
      <c r="H300" s="79"/>
      <c r="I300" s="79" t="b">
        <v>0</v>
      </c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</row>
    <row r="301" ht="21.0" customHeight="1">
      <c r="A301" s="81"/>
      <c r="B301" s="81"/>
      <c r="C301" s="81"/>
      <c r="D301" s="81"/>
      <c r="E301" s="81"/>
      <c r="F301" s="81"/>
      <c r="G301" s="81"/>
      <c r="H301" s="81"/>
      <c r="I301" s="81" t="b">
        <v>0</v>
      </c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</row>
    <row r="302" ht="21.0" customHeight="1">
      <c r="A302" s="79"/>
      <c r="B302" s="79"/>
      <c r="C302" s="79"/>
      <c r="D302" s="79"/>
      <c r="E302" s="79"/>
      <c r="F302" s="79"/>
      <c r="G302" s="79"/>
      <c r="H302" s="79"/>
      <c r="I302" s="79" t="b">
        <v>0</v>
      </c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</row>
    <row r="303" ht="21.0" customHeight="1">
      <c r="A303" s="81"/>
      <c r="B303" s="81"/>
      <c r="C303" s="81"/>
      <c r="D303" s="81"/>
      <c r="E303" s="81"/>
      <c r="F303" s="81"/>
      <c r="G303" s="81"/>
      <c r="H303" s="81"/>
      <c r="I303" s="81" t="b">
        <v>0</v>
      </c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</row>
    <row r="304" ht="21.0" customHeight="1">
      <c r="A304" s="79"/>
      <c r="B304" s="79"/>
      <c r="C304" s="79"/>
      <c r="D304" s="79"/>
      <c r="E304" s="79"/>
      <c r="F304" s="79"/>
      <c r="G304" s="79"/>
      <c r="H304" s="79"/>
      <c r="I304" s="79" t="b">
        <v>0</v>
      </c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</row>
    <row r="305" ht="21.0" customHeight="1">
      <c r="A305" s="81"/>
      <c r="B305" s="81"/>
      <c r="C305" s="81"/>
      <c r="D305" s="81"/>
      <c r="E305" s="81"/>
      <c r="F305" s="81"/>
      <c r="G305" s="81"/>
      <c r="H305" s="81"/>
      <c r="I305" s="81" t="b">
        <v>0</v>
      </c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</row>
    <row r="306" ht="21.0" customHeight="1">
      <c r="A306" s="79"/>
      <c r="B306" s="79"/>
      <c r="C306" s="79"/>
      <c r="D306" s="79"/>
      <c r="E306" s="79"/>
      <c r="F306" s="79"/>
      <c r="G306" s="79"/>
      <c r="H306" s="79"/>
      <c r="I306" s="79" t="b">
        <v>0</v>
      </c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</row>
    <row r="307" ht="21.0" customHeight="1">
      <c r="A307" s="81"/>
      <c r="B307" s="81"/>
      <c r="C307" s="81"/>
      <c r="D307" s="81"/>
      <c r="E307" s="81"/>
      <c r="F307" s="81"/>
      <c r="G307" s="81"/>
      <c r="H307" s="81"/>
      <c r="I307" s="81" t="b">
        <v>0</v>
      </c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</row>
    <row r="308" ht="21.0" customHeight="1">
      <c r="A308" s="79"/>
      <c r="B308" s="79"/>
      <c r="C308" s="79"/>
      <c r="D308" s="79"/>
      <c r="E308" s="79"/>
      <c r="F308" s="79"/>
      <c r="G308" s="79"/>
      <c r="H308" s="79"/>
      <c r="I308" s="79" t="b">
        <v>0</v>
      </c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</row>
    <row r="309" ht="21.0" customHeight="1">
      <c r="A309" s="81"/>
      <c r="B309" s="81"/>
      <c r="C309" s="81"/>
      <c r="D309" s="81"/>
      <c r="E309" s="81"/>
      <c r="F309" s="81"/>
      <c r="G309" s="81"/>
      <c r="H309" s="81"/>
      <c r="I309" s="81" t="b">
        <v>0</v>
      </c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</row>
    <row r="310" ht="21.0" customHeight="1">
      <c r="A310" s="79"/>
      <c r="B310" s="79"/>
      <c r="C310" s="79"/>
      <c r="D310" s="79"/>
      <c r="E310" s="79"/>
      <c r="F310" s="79"/>
      <c r="G310" s="79"/>
      <c r="H310" s="79"/>
      <c r="I310" s="79" t="b">
        <v>0</v>
      </c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</row>
    <row r="311" ht="21.0" customHeight="1">
      <c r="A311" s="81"/>
      <c r="B311" s="81"/>
      <c r="C311" s="81"/>
      <c r="D311" s="81"/>
      <c r="E311" s="81"/>
      <c r="F311" s="81"/>
      <c r="G311" s="81"/>
      <c r="H311" s="81"/>
      <c r="I311" s="81" t="b">
        <v>0</v>
      </c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</row>
    <row r="312" ht="21.0" customHeight="1">
      <c r="A312" s="79"/>
      <c r="B312" s="79"/>
      <c r="C312" s="79"/>
      <c r="D312" s="79"/>
      <c r="E312" s="79"/>
      <c r="F312" s="79"/>
      <c r="G312" s="79"/>
      <c r="H312" s="79"/>
      <c r="I312" s="79" t="b">
        <v>0</v>
      </c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</row>
    <row r="313" ht="21.0" customHeight="1">
      <c r="A313" s="81"/>
      <c r="B313" s="81"/>
      <c r="C313" s="81"/>
      <c r="D313" s="81"/>
      <c r="E313" s="81"/>
      <c r="F313" s="81"/>
      <c r="G313" s="81"/>
      <c r="H313" s="81"/>
      <c r="I313" s="81" t="b">
        <v>0</v>
      </c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</row>
    <row r="314" ht="21.0" customHeight="1">
      <c r="A314" s="79"/>
      <c r="B314" s="79"/>
      <c r="C314" s="79"/>
      <c r="D314" s="79"/>
      <c r="E314" s="79"/>
      <c r="F314" s="79"/>
      <c r="G314" s="79"/>
      <c r="H314" s="79"/>
      <c r="I314" s="79" t="b">
        <v>0</v>
      </c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</row>
    <row r="315" ht="21.0" customHeight="1">
      <c r="A315" s="81"/>
      <c r="B315" s="81"/>
      <c r="C315" s="81"/>
      <c r="D315" s="81"/>
      <c r="E315" s="81"/>
      <c r="F315" s="81"/>
      <c r="G315" s="81"/>
      <c r="H315" s="81"/>
      <c r="I315" s="81" t="b">
        <v>0</v>
      </c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</row>
    <row r="316" ht="21.0" customHeight="1">
      <c r="A316" s="79"/>
      <c r="B316" s="79"/>
      <c r="C316" s="79"/>
      <c r="D316" s="79"/>
      <c r="E316" s="79"/>
      <c r="F316" s="79"/>
      <c r="G316" s="79"/>
      <c r="H316" s="79"/>
      <c r="I316" s="79" t="b">
        <v>0</v>
      </c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</row>
    <row r="317" ht="21.0" customHeight="1">
      <c r="A317" s="81"/>
      <c r="B317" s="81"/>
      <c r="C317" s="81"/>
      <c r="D317" s="81"/>
      <c r="E317" s="81"/>
      <c r="F317" s="81"/>
      <c r="G317" s="81"/>
      <c r="H317" s="81"/>
      <c r="I317" s="81" t="b">
        <v>0</v>
      </c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</row>
    <row r="318" ht="21.0" customHeight="1">
      <c r="A318" s="79"/>
      <c r="B318" s="79"/>
      <c r="C318" s="79"/>
      <c r="D318" s="79"/>
      <c r="E318" s="79"/>
      <c r="F318" s="79"/>
      <c r="G318" s="79"/>
      <c r="H318" s="79"/>
      <c r="I318" s="79" t="b">
        <v>0</v>
      </c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</row>
    <row r="319" ht="21.0" customHeight="1">
      <c r="A319" s="81"/>
      <c r="B319" s="81"/>
      <c r="C319" s="81"/>
      <c r="D319" s="81"/>
      <c r="E319" s="81"/>
      <c r="F319" s="81"/>
      <c r="G319" s="81"/>
      <c r="H319" s="81"/>
      <c r="I319" s="81" t="b">
        <v>0</v>
      </c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</row>
    <row r="320" ht="21.0" customHeight="1">
      <c r="A320" s="79"/>
      <c r="B320" s="79"/>
      <c r="C320" s="79"/>
      <c r="D320" s="79"/>
      <c r="E320" s="79"/>
      <c r="F320" s="79"/>
      <c r="G320" s="79"/>
      <c r="H320" s="79"/>
      <c r="I320" s="79" t="b">
        <v>0</v>
      </c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</row>
    <row r="321" ht="21.0" customHeight="1">
      <c r="A321" s="81"/>
      <c r="B321" s="81"/>
      <c r="C321" s="81"/>
      <c r="D321" s="81"/>
      <c r="E321" s="81"/>
      <c r="F321" s="81"/>
      <c r="G321" s="81"/>
      <c r="H321" s="81"/>
      <c r="I321" s="81" t="b">
        <v>0</v>
      </c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</row>
    <row r="322" ht="21.0" customHeight="1">
      <c r="A322" s="79"/>
      <c r="B322" s="79"/>
      <c r="C322" s="79"/>
      <c r="D322" s="79"/>
      <c r="E322" s="79"/>
      <c r="F322" s="79"/>
      <c r="G322" s="79"/>
      <c r="H322" s="79"/>
      <c r="I322" s="79" t="b">
        <v>0</v>
      </c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</row>
    <row r="323" ht="21.0" customHeight="1">
      <c r="A323" s="81"/>
      <c r="B323" s="81"/>
      <c r="C323" s="81"/>
      <c r="D323" s="81"/>
      <c r="E323" s="81"/>
      <c r="F323" s="81"/>
      <c r="G323" s="81"/>
      <c r="H323" s="81"/>
      <c r="I323" s="81" t="b">
        <v>0</v>
      </c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</row>
    <row r="324" ht="21.0" customHeight="1">
      <c r="A324" s="79"/>
      <c r="B324" s="79"/>
      <c r="C324" s="79"/>
      <c r="D324" s="79"/>
      <c r="E324" s="79"/>
      <c r="F324" s="79"/>
      <c r="G324" s="79"/>
      <c r="H324" s="79"/>
      <c r="I324" s="79" t="b">
        <v>0</v>
      </c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</row>
    <row r="325" ht="21.0" customHeight="1">
      <c r="A325" s="81"/>
      <c r="B325" s="81"/>
      <c r="C325" s="81"/>
      <c r="D325" s="81"/>
      <c r="E325" s="81"/>
      <c r="F325" s="81"/>
      <c r="G325" s="81"/>
      <c r="H325" s="81"/>
      <c r="I325" s="81" t="b">
        <v>0</v>
      </c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</row>
    <row r="326" ht="21.0" customHeight="1">
      <c r="A326" s="79"/>
      <c r="B326" s="79"/>
      <c r="C326" s="79"/>
      <c r="D326" s="79"/>
      <c r="E326" s="79"/>
      <c r="F326" s="79"/>
      <c r="G326" s="79"/>
      <c r="H326" s="79"/>
      <c r="I326" s="79" t="b">
        <v>0</v>
      </c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</row>
    <row r="327" ht="21.0" customHeight="1">
      <c r="A327" s="81"/>
      <c r="B327" s="81"/>
      <c r="C327" s="81"/>
      <c r="D327" s="81"/>
      <c r="E327" s="81"/>
      <c r="F327" s="81"/>
      <c r="G327" s="81"/>
      <c r="H327" s="81"/>
      <c r="I327" s="81" t="b">
        <v>0</v>
      </c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</row>
    <row r="328" ht="21.0" customHeight="1">
      <c r="A328" s="79"/>
      <c r="B328" s="79"/>
      <c r="C328" s="79"/>
      <c r="D328" s="79"/>
      <c r="E328" s="79"/>
      <c r="F328" s="79"/>
      <c r="G328" s="79"/>
      <c r="H328" s="79"/>
      <c r="I328" s="79" t="b">
        <v>0</v>
      </c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</row>
    <row r="329" ht="21.0" customHeight="1">
      <c r="A329" s="81"/>
      <c r="B329" s="81"/>
      <c r="C329" s="81"/>
      <c r="D329" s="81"/>
      <c r="E329" s="81"/>
      <c r="F329" s="81"/>
      <c r="G329" s="81"/>
      <c r="H329" s="81"/>
      <c r="I329" s="81" t="b">
        <v>0</v>
      </c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</row>
    <row r="330" ht="21.0" customHeight="1">
      <c r="A330" s="79"/>
      <c r="B330" s="79"/>
      <c r="C330" s="79"/>
      <c r="D330" s="79"/>
      <c r="E330" s="79"/>
      <c r="F330" s="79"/>
      <c r="G330" s="79"/>
      <c r="H330" s="79"/>
      <c r="I330" s="79" t="b">
        <v>0</v>
      </c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</row>
    <row r="331" ht="21.0" customHeight="1">
      <c r="A331" s="81"/>
      <c r="B331" s="81"/>
      <c r="C331" s="81"/>
      <c r="D331" s="81"/>
      <c r="E331" s="81"/>
      <c r="F331" s="81"/>
      <c r="G331" s="81"/>
      <c r="H331" s="81"/>
      <c r="I331" s="81" t="b">
        <v>0</v>
      </c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</row>
    <row r="332" ht="21.0" customHeight="1">
      <c r="A332" s="79"/>
      <c r="B332" s="79"/>
      <c r="C332" s="79"/>
      <c r="D332" s="79"/>
      <c r="E332" s="79"/>
      <c r="F332" s="79"/>
      <c r="G332" s="79"/>
      <c r="H332" s="79"/>
      <c r="I332" s="79" t="b">
        <v>0</v>
      </c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</row>
    <row r="333" ht="21.0" customHeight="1">
      <c r="A333" s="81"/>
      <c r="B333" s="81"/>
      <c r="C333" s="81"/>
      <c r="D333" s="81"/>
      <c r="E333" s="81"/>
      <c r="F333" s="81"/>
      <c r="G333" s="81"/>
      <c r="H333" s="81"/>
      <c r="I333" s="81" t="b">
        <v>0</v>
      </c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</row>
    <row r="334" ht="21.0" customHeight="1">
      <c r="A334" s="79"/>
      <c r="B334" s="79"/>
      <c r="C334" s="79"/>
      <c r="D334" s="79"/>
      <c r="E334" s="79"/>
      <c r="F334" s="79"/>
      <c r="G334" s="79"/>
      <c r="H334" s="79"/>
      <c r="I334" s="79" t="b">
        <v>0</v>
      </c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</row>
    <row r="335" ht="21.0" customHeight="1">
      <c r="A335" s="81"/>
      <c r="B335" s="81"/>
      <c r="C335" s="81"/>
      <c r="D335" s="81"/>
      <c r="E335" s="81"/>
      <c r="F335" s="81"/>
      <c r="G335" s="81"/>
      <c r="H335" s="81"/>
      <c r="I335" s="81" t="b">
        <v>0</v>
      </c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</row>
    <row r="336" ht="21.0" customHeight="1">
      <c r="A336" s="79"/>
      <c r="B336" s="79"/>
      <c r="C336" s="79"/>
      <c r="D336" s="79"/>
      <c r="E336" s="79"/>
      <c r="F336" s="79"/>
      <c r="G336" s="79"/>
      <c r="H336" s="79"/>
      <c r="I336" s="79" t="b">
        <v>0</v>
      </c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</row>
    <row r="337" ht="21.0" customHeight="1">
      <c r="A337" s="81"/>
      <c r="B337" s="81"/>
      <c r="C337" s="81"/>
      <c r="D337" s="81"/>
      <c r="E337" s="81"/>
      <c r="F337" s="81"/>
      <c r="G337" s="81"/>
      <c r="H337" s="81"/>
      <c r="I337" s="81" t="b">
        <v>0</v>
      </c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</row>
    <row r="338" ht="21.0" customHeight="1">
      <c r="A338" s="79"/>
      <c r="B338" s="79"/>
      <c r="C338" s="79"/>
      <c r="D338" s="79"/>
      <c r="E338" s="79"/>
      <c r="F338" s="79"/>
      <c r="G338" s="79"/>
      <c r="H338" s="79"/>
      <c r="I338" s="79" t="b">
        <v>0</v>
      </c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</row>
    <row r="339" ht="21.0" customHeight="1">
      <c r="A339" s="81"/>
      <c r="B339" s="81"/>
      <c r="C339" s="81"/>
      <c r="D339" s="81"/>
      <c r="E339" s="81"/>
      <c r="F339" s="81"/>
      <c r="G339" s="81"/>
      <c r="H339" s="81"/>
      <c r="I339" s="81" t="b">
        <v>0</v>
      </c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</row>
    <row r="340" ht="21.0" customHeight="1">
      <c r="A340" s="79"/>
      <c r="B340" s="79"/>
      <c r="C340" s="79"/>
      <c r="D340" s="79"/>
      <c r="E340" s="79"/>
      <c r="F340" s="79"/>
      <c r="G340" s="79"/>
      <c r="H340" s="79"/>
      <c r="I340" s="79" t="b">
        <v>0</v>
      </c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</row>
    <row r="341" ht="21.0" customHeight="1">
      <c r="A341" s="81"/>
      <c r="B341" s="81"/>
      <c r="C341" s="81"/>
      <c r="D341" s="81"/>
      <c r="E341" s="81"/>
      <c r="F341" s="81"/>
      <c r="G341" s="81"/>
      <c r="H341" s="81"/>
      <c r="I341" s="81" t="b">
        <v>0</v>
      </c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</row>
    <row r="342" ht="21.0" customHeight="1">
      <c r="A342" s="79"/>
      <c r="B342" s="79"/>
      <c r="C342" s="79"/>
      <c r="D342" s="79"/>
      <c r="E342" s="79"/>
      <c r="F342" s="79"/>
      <c r="G342" s="79"/>
      <c r="H342" s="79"/>
      <c r="I342" s="79" t="b">
        <v>0</v>
      </c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</row>
    <row r="343" ht="21.0" customHeight="1">
      <c r="A343" s="81"/>
      <c r="B343" s="81"/>
      <c r="C343" s="81"/>
      <c r="D343" s="81"/>
      <c r="E343" s="81"/>
      <c r="F343" s="81"/>
      <c r="G343" s="81"/>
      <c r="H343" s="81"/>
      <c r="I343" s="81" t="b">
        <v>0</v>
      </c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</row>
    <row r="344" ht="21.0" customHeight="1">
      <c r="A344" s="79"/>
      <c r="B344" s="79"/>
      <c r="C344" s="79"/>
      <c r="D344" s="79"/>
      <c r="E344" s="79"/>
      <c r="F344" s="79"/>
      <c r="G344" s="79"/>
      <c r="H344" s="79"/>
      <c r="I344" s="79" t="b">
        <v>0</v>
      </c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</row>
    <row r="345" ht="21.0" customHeight="1">
      <c r="A345" s="81"/>
      <c r="B345" s="81"/>
      <c r="C345" s="81"/>
      <c r="D345" s="81"/>
      <c r="E345" s="81"/>
      <c r="F345" s="81"/>
      <c r="G345" s="81"/>
      <c r="H345" s="81"/>
      <c r="I345" s="81" t="b">
        <v>0</v>
      </c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</row>
    <row r="346" ht="21.0" customHeight="1">
      <c r="A346" s="79"/>
      <c r="B346" s="79"/>
      <c r="C346" s="79"/>
      <c r="D346" s="79"/>
      <c r="E346" s="79"/>
      <c r="F346" s="79"/>
      <c r="G346" s="79"/>
      <c r="H346" s="79"/>
      <c r="I346" s="79" t="b">
        <v>0</v>
      </c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</row>
    <row r="347" ht="21.0" customHeight="1">
      <c r="A347" s="81"/>
      <c r="B347" s="81"/>
      <c r="C347" s="81"/>
      <c r="D347" s="81"/>
      <c r="E347" s="81"/>
      <c r="F347" s="81"/>
      <c r="G347" s="81"/>
      <c r="H347" s="81"/>
      <c r="I347" s="81" t="b">
        <v>0</v>
      </c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</row>
    <row r="348" ht="21.0" customHeight="1">
      <c r="A348" s="79"/>
      <c r="B348" s="79"/>
      <c r="C348" s="79"/>
      <c r="D348" s="79"/>
      <c r="E348" s="79"/>
      <c r="F348" s="79"/>
      <c r="G348" s="79"/>
      <c r="H348" s="79"/>
      <c r="I348" s="79" t="b">
        <v>0</v>
      </c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</row>
    <row r="349" ht="21.0" customHeight="1">
      <c r="A349" s="81"/>
      <c r="B349" s="81"/>
      <c r="C349" s="81"/>
      <c r="D349" s="81"/>
      <c r="E349" s="81"/>
      <c r="F349" s="81"/>
      <c r="G349" s="81"/>
      <c r="H349" s="81"/>
      <c r="I349" s="81" t="b">
        <v>0</v>
      </c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</row>
    <row r="350" ht="21.0" customHeight="1">
      <c r="A350" s="79"/>
      <c r="B350" s="79"/>
      <c r="C350" s="79"/>
      <c r="D350" s="79"/>
      <c r="E350" s="79"/>
      <c r="F350" s="79"/>
      <c r="G350" s="79"/>
      <c r="H350" s="79"/>
      <c r="I350" s="79" t="b">
        <v>0</v>
      </c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</row>
    <row r="351" ht="21.0" customHeight="1">
      <c r="A351" s="81"/>
      <c r="B351" s="81"/>
      <c r="C351" s="81"/>
      <c r="D351" s="81"/>
      <c r="E351" s="81"/>
      <c r="F351" s="81"/>
      <c r="G351" s="81"/>
      <c r="H351" s="81"/>
      <c r="I351" s="81" t="b">
        <v>0</v>
      </c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</row>
    <row r="352" ht="21.0" customHeight="1">
      <c r="A352" s="79"/>
      <c r="B352" s="79"/>
      <c r="C352" s="79"/>
      <c r="D352" s="79"/>
      <c r="E352" s="79"/>
      <c r="F352" s="79"/>
      <c r="G352" s="79"/>
      <c r="H352" s="79"/>
      <c r="I352" s="79" t="b">
        <v>0</v>
      </c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</row>
    <row r="353" ht="21.0" customHeight="1">
      <c r="A353" s="81"/>
      <c r="B353" s="81"/>
      <c r="C353" s="81"/>
      <c r="D353" s="81"/>
      <c r="E353" s="81"/>
      <c r="F353" s="81"/>
      <c r="G353" s="81"/>
      <c r="H353" s="81"/>
      <c r="I353" s="81" t="b">
        <v>0</v>
      </c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</row>
    <row r="354" ht="21.0" customHeight="1">
      <c r="A354" s="79"/>
      <c r="B354" s="79"/>
      <c r="C354" s="79"/>
      <c r="D354" s="79"/>
      <c r="E354" s="79"/>
      <c r="F354" s="79"/>
      <c r="G354" s="79"/>
      <c r="H354" s="79"/>
      <c r="I354" s="79" t="b">
        <v>0</v>
      </c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</row>
    <row r="355" ht="21.0" customHeight="1">
      <c r="A355" s="81"/>
      <c r="B355" s="81"/>
      <c r="C355" s="81"/>
      <c r="D355" s="81"/>
      <c r="E355" s="81"/>
      <c r="F355" s="81"/>
      <c r="G355" s="81"/>
      <c r="H355" s="81"/>
      <c r="I355" s="81" t="b">
        <v>0</v>
      </c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</row>
    <row r="356" ht="21.0" customHeight="1">
      <c r="A356" s="79"/>
      <c r="B356" s="79"/>
      <c r="C356" s="79"/>
      <c r="D356" s="79"/>
      <c r="E356" s="79"/>
      <c r="F356" s="79"/>
      <c r="G356" s="79"/>
      <c r="H356" s="79"/>
      <c r="I356" s="79" t="b">
        <v>0</v>
      </c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</row>
    <row r="357" ht="21.0" customHeight="1">
      <c r="A357" s="81"/>
      <c r="B357" s="81"/>
      <c r="C357" s="81"/>
      <c r="D357" s="81"/>
      <c r="E357" s="81"/>
      <c r="F357" s="81"/>
      <c r="G357" s="81"/>
      <c r="H357" s="81"/>
      <c r="I357" s="81" t="b">
        <v>0</v>
      </c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</row>
    <row r="358" ht="21.0" customHeight="1">
      <c r="A358" s="79"/>
      <c r="B358" s="79"/>
      <c r="C358" s="79"/>
      <c r="D358" s="79"/>
      <c r="E358" s="79"/>
      <c r="F358" s="79"/>
      <c r="G358" s="79"/>
      <c r="H358" s="79"/>
      <c r="I358" s="79" t="b">
        <v>0</v>
      </c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</row>
    <row r="359" ht="21.0" customHeight="1">
      <c r="A359" s="81"/>
      <c r="B359" s="81"/>
      <c r="C359" s="81"/>
      <c r="D359" s="81"/>
      <c r="E359" s="81"/>
      <c r="F359" s="81"/>
      <c r="G359" s="81"/>
      <c r="H359" s="81"/>
      <c r="I359" s="81" t="b">
        <v>0</v>
      </c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</row>
    <row r="360" ht="21.0" customHeight="1">
      <c r="A360" s="79"/>
      <c r="B360" s="79"/>
      <c r="C360" s="79"/>
      <c r="D360" s="79"/>
      <c r="E360" s="79"/>
      <c r="F360" s="79"/>
      <c r="G360" s="79"/>
      <c r="H360" s="79"/>
      <c r="I360" s="79" t="b">
        <v>0</v>
      </c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</row>
    <row r="361" ht="21.0" customHeight="1">
      <c r="A361" s="81"/>
      <c r="B361" s="81"/>
      <c r="C361" s="81"/>
      <c r="D361" s="81"/>
      <c r="E361" s="81"/>
      <c r="F361" s="81"/>
      <c r="G361" s="81"/>
      <c r="H361" s="81"/>
      <c r="I361" s="81" t="b">
        <v>0</v>
      </c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</row>
    <row r="362" ht="21.0" customHeight="1">
      <c r="A362" s="79"/>
      <c r="B362" s="79"/>
      <c r="C362" s="79"/>
      <c r="D362" s="79"/>
      <c r="E362" s="79"/>
      <c r="F362" s="79"/>
      <c r="G362" s="79"/>
      <c r="H362" s="79"/>
      <c r="I362" s="79" t="b">
        <v>0</v>
      </c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</row>
    <row r="363" ht="21.0" customHeight="1">
      <c r="A363" s="81"/>
      <c r="B363" s="81"/>
      <c r="C363" s="81"/>
      <c r="D363" s="81"/>
      <c r="E363" s="81"/>
      <c r="F363" s="81"/>
      <c r="G363" s="81"/>
      <c r="H363" s="81"/>
      <c r="I363" s="81" t="b">
        <v>0</v>
      </c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</row>
    <row r="364" ht="21.0" customHeight="1">
      <c r="A364" s="79"/>
      <c r="B364" s="79"/>
      <c r="C364" s="79"/>
      <c r="D364" s="79"/>
      <c r="E364" s="79"/>
      <c r="F364" s="79"/>
      <c r="G364" s="79"/>
      <c r="H364" s="79"/>
      <c r="I364" s="79" t="b">
        <v>0</v>
      </c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</row>
    <row r="365" ht="21.0" customHeight="1">
      <c r="A365" s="81"/>
      <c r="B365" s="81"/>
      <c r="C365" s="81"/>
      <c r="D365" s="81"/>
      <c r="E365" s="81"/>
      <c r="F365" s="81"/>
      <c r="G365" s="81"/>
      <c r="H365" s="81"/>
      <c r="I365" s="81" t="b">
        <v>0</v>
      </c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</row>
    <row r="366" ht="21.0" customHeight="1">
      <c r="A366" s="79"/>
      <c r="B366" s="79"/>
      <c r="C366" s="79"/>
      <c r="D366" s="79"/>
      <c r="E366" s="79"/>
      <c r="F366" s="79"/>
      <c r="G366" s="79"/>
      <c r="H366" s="79"/>
      <c r="I366" s="79" t="b">
        <v>0</v>
      </c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</row>
    <row r="367" ht="21.0" customHeight="1">
      <c r="A367" s="81"/>
      <c r="B367" s="81"/>
      <c r="C367" s="81"/>
      <c r="D367" s="81"/>
      <c r="E367" s="81"/>
      <c r="F367" s="81"/>
      <c r="G367" s="81"/>
      <c r="H367" s="81"/>
      <c r="I367" s="81" t="b">
        <v>0</v>
      </c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</row>
    <row r="368" ht="21.0" customHeight="1">
      <c r="A368" s="79"/>
      <c r="B368" s="79"/>
      <c r="C368" s="79"/>
      <c r="D368" s="79"/>
      <c r="E368" s="79"/>
      <c r="F368" s="79"/>
      <c r="G368" s="79"/>
      <c r="H368" s="79"/>
      <c r="I368" s="79" t="b">
        <v>0</v>
      </c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</row>
    <row r="369" ht="21.0" customHeight="1">
      <c r="A369" s="81"/>
      <c r="B369" s="81"/>
      <c r="C369" s="81"/>
      <c r="D369" s="81"/>
      <c r="E369" s="81"/>
      <c r="F369" s="81"/>
      <c r="G369" s="81"/>
      <c r="H369" s="81"/>
      <c r="I369" s="81" t="b">
        <v>0</v>
      </c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</row>
    <row r="370" ht="21.0" customHeight="1">
      <c r="A370" s="79"/>
      <c r="B370" s="79"/>
      <c r="C370" s="79"/>
      <c r="D370" s="79"/>
      <c r="E370" s="79"/>
      <c r="F370" s="79"/>
      <c r="G370" s="79"/>
      <c r="H370" s="79"/>
      <c r="I370" s="79" t="b">
        <v>0</v>
      </c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</row>
    <row r="371" ht="21.0" customHeight="1">
      <c r="A371" s="81"/>
      <c r="B371" s="81"/>
      <c r="C371" s="81"/>
      <c r="D371" s="81"/>
      <c r="E371" s="81"/>
      <c r="F371" s="81"/>
      <c r="G371" s="81"/>
      <c r="H371" s="81"/>
      <c r="I371" s="81" t="b">
        <v>0</v>
      </c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</row>
    <row r="372" ht="21.0" customHeight="1">
      <c r="A372" s="79"/>
      <c r="B372" s="79"/>
      <c r="C372" s="79"/>
      <c r="D372" s="79"/>
      <c r="E372" s="79"/>
      <c r="F372" s="79"/>
      <c r="G372" s="79"/>
      <c r="H372" s="79"/>
      <c r="I372" s="79" t="b">
        <v>0</v>
      </c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</row>
    <row r="373" ht="21.0" customHeight="1">
      <c r="A373" s="81"/>
      <c r="B373" s="81"/>
      <c r="C373" s="81"/>
      <c r="D373" s="81"/>
      <c r="E373" s="81"/>
      <c r="F373" s="81"/>
      <c r="G373" s="81"/>
      <c r="H373" s="81"/>
      <c r="I373" s="81" t="b">
        <v>0</v>
      </c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</row>
    <row r="374" ht="21.0" customHeight="1">
      <c r="A374" s="79"/>
      <c r="B374" s="79"/>
      <c r="C374" s="79"/>
      <c r="D374" s="79"/>
      <c r="E374" s="79"/>
      <c r="F374" s="79"/>
      <c r="G374" s="79"/>
      <c r="H374" s="79"/>
      <c r="I374" s="79" t="b">
        <v>0</v>
      </c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</row>
    <row r="375" ht="21.0" customHeight="1">
      <c r="A375" s="81"/>
      <c r="B375" s="81"/>
      <c r="C375" s="81"/>
      <c r="D375" s="81"/>
      <c r="E375" s="81"/>
      <c r="F375" s="81"/>
      <c r="G375" s="81"/>
      <c r="H375" s="81"/>
      <c r="I375" s="81" t="b">
        <v>0</v>
      </c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</row>
    <row r="376" ht="21.0" customHeight="1">
      <c r="A376" s="79"/>
      <c r="B376" s="79"/>
      <c r="C376" s="79"/>
      <c r="D376" s="79"/>
      <c r="E376" s="79"/>
      <c r="F376" s="79"/>
      <c r="G376" s="79"/>
      <c r="H376" s="79"/>
      <c r="I376" s="79" t="b">
        <v>0</v>
      </c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</row>
    <row r="377" ht="21.0" customHeight="1">
      <c r="A377" s="81"/>
      <c r="B377" s="81"/>
      <c r="C377" s="81"/>
      <c r="D377" s="81"/>
      <c r="E377" s="81"/>
      <c r="F377" s="81"/>
      <c r="G377" s="81"/>
      <c r="H377" s="81"/>
      <c r="I377" s="81" t="b">
        <v>0</v>
      </c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</row>
    <row r="378" ht="21.0" customHeight="1">
      <c r="A378" s="79"/>
      <c r="B378" s="79"/>
      <c r="C378" s="79"/>
      <c r="D378" s="79"/>
      <c r="E378" s="79"/>
      <c r="F378" s="79"/>
      <c r="G378" s="79"/>
      <c r="H378" s="79"/>
      <c r="I378" s="79" t="b">
        <v>0</v>
      </c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</row>
    <row r="379" ht="21.0" customHeight="1">
      <c r="A379" s="81"/>
      <c r="B379" s="81"/>
      <c r="C379" s="81"/>
      <c r="D379" s="81"/>
      <c r="E379" s="81"/>
      <c r="F379" s="81"/>
      <c r="G379" s="81"/>
      <c r="H379" s="81"/>
      <c r="I379" s="81" t="b">
        <v>0</v>
      </c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</row>
    <row r="380" ht="21.0" customHeight="1">
      <c r="A380" s="79"/>
      <c r="B380" s="79"/>
      <c r="C380" s="79"/>
      <c r="D380" s="79"/>
      <c r="E380" s="79"/>
      <c r="F380" s="79"/>
      <c r="G380" s="79"/>
      <c r="H380" s="79"/>
      <c r="I380" s="79" t="b">
        <v>0</v>
      </c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</row>
    <row r="381" ht="21.0" customHeight="1">
      <c r="A381" s="81"/>
      <c r="B381" s="81"/>
      <c r="C381" s="81"/>
      <c r="D381" s="81"/>
      <c r="E381" s="81"/>
      <c r="F381" s="81"/>
      <c r="G381" s="81"/>
      <c r="H381" s="81"/>
      <c r="I381" s="81" t="b">
        <v>0</v>
      </c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</row>
    <row r="382" ht="21.0" customHeight="1">
      <c r="A382" s="79"/>
      <c r="B382" s="79"/>
      <c r="C382" s="79"/>
      <c r="D382" s="79"/>
      <c r="E382" s="79"/>
      <c r="F382" s="79"/>
      <c r="G382" s="79"/>
      <c r="H382" s="79"/>
      <c r="I382" s="79" t="b">
        <v>0</v>
      </c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</row>
    <row r="383" ht="21.0" customHeight="1">
      <c r="A383" s="81"/>
      <c r="B383" s="81"/>
      <c r="C383" s="81"/>
      <c r="D383" s="81"/>
      <c r="E383" s="81"/>
      <c r="F383" s="81"/>
      <c r="G383" s="81"/>
      <c r="H383" s="81"/>
      <c r="I383" s="81" t="b">
        <v>0</v>
      </c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</row>
    <row r="384" ht="21.0" customHeight="1">
      <c r="A384" s="79"/>
      <c r="B384" s="79"/>
      <c r="C384" s="79"/>
      <c r="D384" s="79"/>
      <c r="E384" s="79"/>
      <c r="F384" s="79"/>
      <c r="G384" s="79"/>
      <c r="H384" s="79"/>
      <c r="I384" s="79" t="b">
        <v>0</v>
      </c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</row>
    <row r="385" ht="21.0" customHeight="1">
      <c r="A385" s="81"/>
      <c r="B385" s="81"/>
      <c r="C385" s="81"/>
      <c r="D385" s="81"/>
      <c r="E385" s="81"/>
      <c r="F385" s="81"/>
      <c r="G385" s="81"/>
      <c r="H385" s="81"/>
      <c r="I385" s="81" t="b">
        <v>0</v>
      </c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</row>
    <row r="386" ht="21.0" customHeight="1">
      <c r="A386" s="79"/>
      <c r="B386" s="79"/>
      <c r="C386" s="79"/>
      <c r="D386" s="79"/>
      <c r="E386" s="79"/>
      <c r="F386" s="79"/>
      <c r="G386" s="79"/>
      <c r="H386" s="79"/>
      <c r="I386" s="79" t="b">
        <v>0</v>
      </c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</row>
    <row r="387" ht="21.0" customHeight="1">
      <c r="A387" s="81"/>
      <c r="B387" s="81"/>
      <c r="C387" s="81"/>
      <c r="D387" s="81"/>
      <c r="E387" s="81"/>
      <c r="F387" s="81"/>
      <c r="G387" s="81"/>
      <c r="H387" s="81"/>
      <c r="I387" s="81" t="b">
        <v>0</v>
      </c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</row>
    <row r="388" ht="21.0" customHeight="1">
      <c r="A388" s="79"/>
      <c r="B388" s="79"/>
      <c r="C388" s="79"/>
      <c r="D388" s="79"/>
      <c r="E388" s="79"/>
      <c r="F388" s="79"/>
      <c r="G388" s="79"/>
      <c r="H388" s="79"/>
      <c r="I388" s="79" t="b">
        <v>0</v>
      </c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</row>
    <row r="389" ht="21.0" customHeight="1">
      <c r="A389" s="81"/>
      <c r="B389" s="81"/>
      <c r="C389" s="81"/>
      <c r="D389" s="81"/>
      <c r="E389" s="81"/>
      <c r="F389" s="81"/>
      <c r="G389" s="81"/>
      <c r="H389" s="81"/>
      <c r="I389" s="81" t="b">
        <v>0</v>
      </c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</row>
    <row r="390" ht="21.0" customHeight="1">
      <c r="A390" s="79"/>
      <c r="B390" s="79"/>
      <c r="C390" s="79"/>
      <c r="D390" s="79"/>
      <c r="E390" s="79"/>
      <c r="F390" s="79"/>
      <c r="G390" s="79"/>
      <c r="H390" s="79"/>
      <c r="I390" s="79" t="b">
        <v>0</v>
      </c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</row>
    <row r="391" ht="21.0" customHeight="1">
      <c r="A391" s="81"/>
      <c r="B391" s="81"/>
      <c r="C391" s="81"/>
      <c r="D391" s="81"/>
      <c r="E391" s="81"/>
      <c r="F391" s="81"/>
      <c r="G391" s="81"/>
      <c r="H391" s="81"/>
      <c r="I391" s="81" t="b">
        <v>0</v>
      </c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</row>
    <row r="392" ht="21.0" customHeight="1">
      <c r="A392" s="79"/>
      <c r="B392" s="79"/>
      <c r="C392" s="79"/>
      <c r="D392" s="79"/>
      <c r="E392" s="79"/>
      <c r="F392" s="79"/>
      <c r="G392" s="79"/>
      <c r="H392" s="79"/>
      <c r="I392" s="79" t="b">
        <v>0</v>
      </c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</row>
    <row r="393" ht="21.0" customHeight="1">
      <c r="A393" s="81"/>
      <c r="B393" s="81"/>
      <c r="C393" s="81"/>
      <c r="D393" s="81"/>
      <c r="E393" s="81"/>
      <c r="F393" s="81"/>
      <c r="G393" s="81"/>
      <c r="H393" s="81"/>
      <c r="I393" s="81" t="b">
        <v>0</v>
      </c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</row>
    <row r="394" ht="21.0" customHeight="1">
      <c r="A394" s="79"/>
      <c r="B394" s="79"/>
      <c r="C394" s="79"/>
      <c r="D394" s="79"/>
      <c r="E394" s="79"/>
      <c r="F394" s="79"/>
      <c r="G394" s="79"/>
      <c r="H394" s="79"/>
      <c r="I394" s="79" t="b">
        <v>0</v>
      </c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</row>
    <row r="395" ht="21.0" customHeight="1">
      <c r="A395" s="81"/>
      <c r="B395" s="81"/>
      <c r="C395" s="81"/>
      <c r="D395" s="81"/>
      <c r="E395" s="81"/>
      <c r="F395" s="81"/>
      <c r="G395" s="81"/>
      <c r="H395" s="81"/>
      <c r="I395" s="81" t="b">
        <v>0</v>
      </c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</row>
    <row r="396" ht="21.0" customHeight="1">
      <c r="A396" s="79"/>
      <c r="B396" s="79"/>
      <c r="C396" s="79"/>
      <c r="D396" s="79"/>
      <c r="E396" s="79"/>
      <c r="F396" s="79"/>
      <c r="G396" s="79"/>
      <c r="H396" s="79"/>
      <c r="I396" s="79" t="b">
        <v>0</v>
      </c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</row>
    <row r="397" ht="21.0" customHeight="1">
      <c r="A397" s="81"/>
      <c r="B397" s="81"/>
      <c r="C397" s="81"/>
      <c r="D397" s="81"/>
      <c r="E397" s="81"/>
      <c r="F397" s="81"/>
      <c r="G397" s="81"/>
      <c r="H397" s="81"/>
      <c r="I397" s="81" t="b">
        <v>0</v>
      </c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</row>
    <row r="398" ht="21.0" customHeight="1">
      <c r="A398" s="79"/>
      <c r="B398" s="79"/>
      <c r="C398" s="79"/>
      <c r="D398" s="79"/>
      <c r="E398" s="79"/>
      <c r="F398" s="79"/>
      <c r="G398" s="79"/>
      <c r="H398" s="79"/>
      <c r="I398" s="79" t="b">
        <v>0</v>
      </c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</row>
    <row r="399" ht="21.0" customHeight="1">
      <c r="A399" s="81"/>
      <c r="B399" s="81"/>
      <c r="C399" s="81"/>
      <c r="D399" s="81"/>
      <c r="E399" s="81"/>
      <c r="F399" s="81"/>
      <c r="G399" s="81"/>
      <c r="H399" s="81"/>
      <c r="I399" s="81" t="b">
        <v>0</v>
      </c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</row>
    <row r="400" ht="21.0" customHeight="1">
      <c r="A400" s="79"/>
      <c r="B400" s="79"/>
      <c r="C400" s="79"/>
      <c r="D400" s="79"/>
      <c r="E400" s="79"/>
      <c r="F400" s="79"/>
      <c r="G400" s="79"/>
      <c r="H400" s="79"/>
      <c r="I400" s="79" t="b">
        <v>0</v>
      </c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</row>
    <row r="401" ht="21.0" customHeight="1">
      <c r="A401" s="81"/>
      <c r="B401" s="81"/>
      <c r="C401" s="81"/>
      <c r="D401" s="81"/>
      <c r="E401" s="81"/>
      <c r="F401" s="81"/>
      <c r="G401" s="81"/>
      <c r="H401" s="81"/>
      <c r="I401" s="81" t="b">
        <v>0</v>
      </c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</row>
    <row r="402" ht="21.0" customHeight="1">
      <c r="A402" s="79"/>
      <c r="B402" s="79"/>
      <c r="C402" s="79"/>
      <c r="D402" s="79"/>
      <c r="E402" s="79"/>
      <c r="F402" s="79"/>
      <c r="G402" s="79"/>
      <c r="H402" s="79"/>
      <c r="I402" s="79" t="b">
        <v>0</v>
      </c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</row>
    <row r="403" ht="21.0" customHeight="1">
      <c r="A403" s="81"/>
      <c r="B403" s="81"/>
      <c r="C403" s="81"/>
      <c r="D403" s="81"/>
      <c r="E403" s="81"/>
      <c r="F403" s="81"/>
      <c r="G403" s="81"/>
      <c r="H403" s="81"/>
      <c r="I403" s="81" t="b">
        <v>0</v>
      </c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</row>
    <row r="404" ht="21.0" customHeight="1">
      <c r="A404" s="79"/>
      <c r="B404" s="79"/>
      <c r="C404" s="79"/>
      <c r="D404" s="79"/>
      <c r="E404" s="79"/>
      <c r="F404" s="79"/>
      <c r="G404" s="79"/>
      <c r="H404" s="79"/>
      <c r="I404" s="79" t="b">
        <v>0</v>
      </c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</row>
    <row r="405" ht="21.0" customHeight="1">
      <c r="A405" s="81"/>
      <c r="B405" s="81"/>
      <c r="C405" s="81"/>
      <c r="D405" s="81"/>
      <c r="E405" s="81"/>
      <c r="F405" s="81"/>
      <c r="G405" s="81"/>
      <c r="H405" s="81"/>
      <c r="I405" s="81" t="b">
        <v>0</v>
      </c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</row>
    <row r="406" ht="21.0" customHeight="1">
      <c r="A406" s="79"/>
      <c r="B406" s="79"/>
      <c r="C406" s="79"/>
      <c r="D406" s="79"/>
      <c r="E406" s="79"/>
      <c r="F406" s="79"/>
      <c r="G406" s="79"/>
      <c r="H406" s="79"/>
      <c r="I406" s="79" t="b">
        <v>0</v>
      </c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</row>
    <row r="407" ht="21.0" customHeight="1">
      <c r="A407" s="81"/>
      <c r="B407" s="81"/>
      <c r="C407" s="81"/>
      <c r="D407" s="81"/>
      <c r="E407" s="81"/>
      <c r="F407" s="81"/>
      <c r="G407" s="81"/>
      <c r="H407" s="81"/>
      <c r="I407" s="81" t="b">
        <v>0</v>
      </c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</row>
    <row r="408" ht="21.0" customHeight="1">
      <c r="A408" s="79"/>
      <c r="B408" s="79"/>
      <c r="C408" s="79"/>
      <c r="D408" s="79"/>
      <c r="E408" s="79"/>
      <c r="F408" s="79"/>
      <c r="G408" s="79"/>
      <c r="H408" s="79"/>
      <c r="I408" s="79" t="b">
        <v>0</v>
      </c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</row>
    <row r="409" ht="21.0" customHeight="1">
      <c r="A409" s="81"/>
      <c r="B409" s="81"/>
      <c r="C409" s="81"/>
      <c r="D409" s="81"/>
      <c r="E409" s="81"/>
      <c r="F409" s="81"/>
      <c r="G409" s="81"/>
      <c r="H409" s="81"/>
      <c r="I409" s="81" t="b">
        <v>0</v>
      </c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</row>
    <row r="410" ht="21.0" customHeight="1">
      <c r="A410" s="79"/>
      <c r="B410" s="79"/>
      <c r="C410" s="79"/>
      <c r="D410" s="79"/>
      <c r="E410" s="79"/>
      <c r="F410" s="79"/>
      <c r="G410" s="79"/>
      <c r="H410" s="79"/>
      <c r="I410" s="79" t="b">
        <v>0</v>
      </c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</row>
    <row r="411" ht="21.0" customHeight="1">
      <c r="A411" s="81"/>
      <c r="B411" s="81"/>
      <c r="C411" s="81"/>
      <c r="D411" s="81"/>
      <c r="E411" s="81"/>
      <c r="F411" s="81"/>
      <c r="G411" s="81"/>
      <c r="H411" s="81"/>
      <c r="I411" s="81" t="b">
        <v>0</v>
      </c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</row>
    <row r="412" ht="21.0" customHeight="1">
      <c r="A412" s="79"/>
      <c r="B412" s="79"/>
      <c r="C412" s="79"/>
      <c r="D412" s="79"/>
      <c r="E412" s="79"/>
      <c r="F412" s="79"/>
      <c r="G412" s="79"/>
      <c r="H412" s="79"/>
      <c r="I412" s="79" t="b">
        <v>0</v>
      </c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</row>
    <row r="413" ht="21.0" customHeight="1">
      <c r="A413" s="81"/>
      <c r="B413" s="81"/>
      <c r="C413" s="81"/>
      <c r="D413" s="81"/>
      <c r="E413" s="81"/>
      <c r="F413" s="81"/>
      <c r="G413" s="81"/>
      <c r="H413" s="81"/>
      <c r="I413" s="81" t="b">
        <v>0</v>
      </c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</row>
    <row r="414" ht="21.0" customHeight="1">
      <c r="A414" s="79"/>
      <c r="B414" s="79"/>
      <c r="C414" s="79"/>
      <c r="D414" s="79"/>
      <c r="E414" s="79"/>
      <c r="F414" s="79"/>
      <c r="G414" s="79"/>
      <c r="H414" s="79"/>
      <c r="I414" s="79" t="b">
        <v>0</v>
      </c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</row>
    <row r="415" ht="21.0" customHeight="1">
      <c r="A415" s="81"/>
      <c r="B415" s="81"/>
      <c r="C415" s="81"/>
      <c r="D415" s="81"/>
      <c r="E415" s="81"/>
      <c r="F415" s="81"/>
      <c r="G415" s="81"/>
      <c r="H415" s="81"/>
      <c r="I415" s="81" t="b">
        <v>0</v>
      </c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</row>
    <row r="416" ht="21.0" customHeight="1">
      <c r="A416" s="79"/>
      <c r="B416" s="79"/>
      <c r="C416" s="79"/>
      <c r="D416" s="79"/>
      <c r="E416" s="79"/>
      <c r="F416" s="79"/>
      <c r="G416" s="79"/>
      <c r="H416" s="79"/>
      <c r="I416" s="79" t="b">
        <v>0</v>
      </c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</row>
    <row r="417" ht="21.0" customHeight="1">
      <c r="A417" s="81"/>
      <c r="B417" s="81"/>
      <c r="C417" s="81"/>
      <c r="D417" s="81"/>
      <c r="E417" s="81"/>
      <c r="F417" s="81"/>
      <c r="G417" s="81"/>
      <c r="H417" s="81"/>
      <c r="I417" s="81" t="b">
        <v>0</v>
      </c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</row>
    <row r="418" ht="21.0" customHeight="1">
      <c r="A418" s="79"/>
      <c r="B418" s="79"/>
      <c r="C418" s="79"/>
      <c r="D418" s="79"/>
      <c r="E418" s="79"/>
      <c r="F418" s="79"/>
      <c r="G418" s="79"/>
      <c r="H418" s="79"/>
      <c r="I418" s="79" t="b">
        <v>0</v>
      </c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</row>
    <row r="419" ht="21.0" customHeight="1">
      <c r="A419" s="81"/>
      <c r="B419" s="81"/>
      <c r="C419" s="81"/>
      <c r="D419" s="81"/>
      <c r="E419" s="81"/>
      <c r="F419" s="81"/>
      <c r="G419" s="81"/>
      <c r="H419" s="81"/>
      <c r="I419" s="81" t="b">
        <v>0</v>
      </c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</row>
    <row r="420" ht="21.0" customHeight="1">
      <c r="A420" s="79"/>
      <c r="B420" s="79"/>
      <c r="C420" s="79"/>
      <c r="D420" s="79"/>
      <c r="E420" s="79"/>
      <c r="F420" s="79"/>
      <c r="G420" s="79"/>
      <c r="H420" s="79"/>
      <c r="I420" s="79" t="b">
        <v>0</v>
      </c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</row>
    <row r="421" ht="21.0" customHeight="1">
      <c r="A421" s="81"/>
      <c r="B421" s="81"/>
      <c r="C421" s="81"/>
      <c r="D421" s="81"/>
      <c r="E421" s="81"/>
      <c r="F421" s="81"/>
      <c r="G421" s="81"/>
      <c r="H421" s="81"/>
      <c r="I421" s="81" t="b">
        <v>0</v>
      </c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</row>
    <row r="422" ht="21.0" customHeight="1">
      <c r="A422" s="79"/>
      <c r="B422" s="79"/>
      <c r="C422" s="79"/>
      <c r="D422" s="79"/>
      <c r="E422" s="79"/>
      <c r="F422" s="79"/>
      <c r="G422" s="79"/>
      <c r="H422" s="79"/>
      <c r="I422" s="79" t="b">
        <v>0</v>
      </c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</row>
    <row r="423" ht="21.0" customHeight="1">
      <c r="A423" s="81"/>
      <c r="B423" s="81"/>
      <c r="C423" s="81"/>
      <c r="D423" s="81"/>
      <c r="E423" s="81"/>
      <c r="F423" s="81"/>
      <c r="G423" s="81"/>
      <c r="H423" s="81"/>
      <c r="I423" s="81" t="b">
        <v>0</v>
      </c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</row>
    <row r="424" ht="21.0" customHeight="1">
      <c r="A424" s="79"/>
      <c r="B424" s="79"/>
      <c r="C424" s="79"/>
      <c r="D424" s="79"/>
      <c r="E424" s="79"/>
      <c r="F424" s="79"/>
      <c r="G424" s="79"/>
      <c r="H424" s="79"/>
      <c r="I424" s="79" t="b">
        <v>0</v>
      </c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</row>
    <row r="425" ht="21.0" customHeight="1">
      <c r="A425" s="81"/>
      <c r="B425" s="81"/>
      <c r="C425" s="81"/>
      <c r="D425" s="81"/>
      <c r="E425" s="81"/>
      <c r="F425" s="81"/>
      <c r="G425" s="81"/>
      <c r="H425" s="81"/>
      <c r="I425" s="81" t="b">
        <v>0</v>
      </c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</row>
    <row r="426" ht="21.0" customHeight="1">
      <c r="A426" s="79"/>
      <c r="B426" s="79"/>
      <c r="C426" s="79"/>
      <c r="D426" s="79"/>
      <c r="E426" s="79"/>
      <c r="F426" s="79"/>
      <c r="G426" s="79"/>
      <c r="H426" s="79"/>
      <c r="I426" s="79" t="b">
        <v>0</v>
      </c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</row>
    <row r="427" ht="21.0" customHeight="1">
      <c r="A427" s="81"/>
      <c r="B427" s="81"/>
      <c r="C427" s="81"/>
      <c r="D427" s="81"/>
      <c r="E427" s="81"/>
      <c r="F427" s="81"/>
      <c r="G427" s="81"/>
      <c r="H427" s="81"/>
      <c r="I427" s="81" t="b">
        <v>0</v>
      </c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</row>
    <row r="428" ht="21.0" customHeight="1">
      <c r="A428" s="79"/>
      <c r="B428" s="79"/>
      <c r="C428" s="79"/>
      <c r="D428" s="79"/>
      <c r="E428" s="79"/>
      <c r="F428" s="79"/>
      <c r="G428" s="79"/>
      <c r="H428" s="79"/>
      <c r="I428" s="79" t="b">
        <v>0</v>
      </c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</row>
    <row r="429" ht="21.0" customHeight="1">
      <c r="A429" s="81"/>
      <c r="B429" s="81"/>
      <c r="C429" s="81"/>
      <c r="D429" s="81"/>
      <c r="E429" s="81"/>
      <c r="F429" s="81"/>
      <c r="G429" s="81"/>
      <c r="H429" s="81"/>
      <c r="I429" s="81" t="b">
        <v>0</v>
      </c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</row>
    <row r="430" ht="21.0" customHeight="1">
      <c r="A430" s="79"/>
      <c r="B430" s="79"/>
      <c r="C430" s="79"/>
      <c r="D430" s="79"/>
      <c r="E430" s="79"/>
      <c r="F430" s="79"/>
      <c r="G430" s="79"/>
      <c r="H430" s="79"/>
      <c r="I430" s="79" t="b">
        <v>0</v>
      </c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</row>
    <row r="431" ht="21.0" customHeight="1">
      <c r="A431" s="81"/>
      <c r="B431" s="81"/>
      <c r="C431" s="81"/>
      <c r="D431" s="81"/>
      <c r="E431" s="81"/>
      <c r="F431" s="81"/>
      <c r="G431" s="81"/>
      <c r="H431" s="81"/>
      <c r="I431" s="81" t="b">
        <v>0</v>
      </c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</row>
    <row r="432" ht="21.0" customHeight="1">
      <c r="A432" s="79"/>
      <c r="B432" s="79"/>
      <c r="C432" s="79"/>
      <c r="D432" s="79"/>
      <c r="E432" s="79"/>
      <c r="F432" s="79"/>
      <c r="G432" s="79"/>
      <c r="H432" s="79"/>
      <c r="I432" s="79" t="b">
        <v>0</v>
      </c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</row>
    <row r="433" ht="21.0" customHeight="1">
      <c r="A433" s="81"/>
      <c r="B433" s="81"/>
      <c r="C433" s="81"/>
      <c r="D433" s="81"/>
      <c r="E433" s="81"/>
      <c r="F433" s="81"/>
      <c r="G433" s="81"/>
      <c r="H433" s="81"/>
      <c r="I433" s="81" t="b">
        <v>0</v>
      </c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</row>
    <row r="434" ht="21.0" customHeight="1">
      <c r="A434" s="79"/>
      <c r="B434" s="79"/>
      <c r="C434" s="79"/>
      <c r="D434" s="79"/>
      <c r="E434" s="79"/>
      <c r="F434" s="79"/>
      <c r="G434" s="79"/>
      <c r="H434" s="79"/>
      <c r="I434" s="79" t="b">
        <v>0</v>
      </c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</row>
    <row r="435" ht="21.0" customHeight="1">
      <c r="A435" s="81"/>
      <c r="B435" s="81"/>
      <c r="C435" s="81"/>
      <c r="D435" s="81"/>
      <c r="E435" s="81"/>
      <c r="F435" s="81"/>
      <c r="G435" s="81"/>
      <c r="H435" s="81"/>
      <c r="I435" s="81" t="b">
        <v>0</v>
      </c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</row>
    <row r="436" ht="21.0" customHeight="1">
      <c r="A436" s="79"/>
      <c r="B436" s="79"/>
      <c r="C436" s="79"/>
      <c r="D436" s="79"/>
      <c r="E436" s="79"/>
      <c r="F436" s="79"/>
      <c r="G436" s="79"/>
      <c r="H436" s="79"/>
      <c r="I436" s="79" t="b">
        <v>0</v>
      </c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</row>
    <row r="437" ht="21.0" customHeight="1">
      <c r="A437" s="81"/>
      <c r="B437" s="81"/>
      <c r="C437" s="81"/>
      <c r="D437" s="81"/>
      <c r="E437" s="81"/>
      <c r="F437" s="81"/>
      <c r="G437" s="81"/>
      <c r="H437" s="81"/>
      <c r="I437" s="81" t="b">
        <v>0</v>
      </c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</row>
    <row r="438" ht="21.0" customHeight="1">
      <c r="A438" s="79"/>
      <c r="B438" s="79"/>
      <c r="C438" s="79"/>
      <c r="D438" s="79"/>
      <c r="E438" s="79"/>
      <c r="F438" s="79"/>
      <c r="G438" s="79"/>
      <c r="H438" s="79"/>
      <c r="I438" s="79" t="b">
        <v>0</v>
      </c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</row>
    <row r="439" ht="21.0" customHeight="1">
      <c r="A439" s="81"/>
      <c r="B439" s="81"/>
      <c r="C439" s="81"/>
      <c r="D439" s="81"/>
      <c r="E439" s="81"/>
      <c r="F439" s="81"/>
      <c r="G439" s="81"/>
      <c r="H439" s="81"/>
      <c r="I439" s="81" t="b">
        <v>0</v>
      </c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</row>
    <row r="440" ht="21.0" customHeight="1">
      <c r="A440" s="79"/>
      <c r="B440" s="79"/>
      <c r="C440" s="79"/>
      <c r="D440" s="79"/>
      <c r="E440" s="79"/>
      <c r="F440" s="79"/>
      <c r="G440" s="79"/>
      <c r="H440" s="79"/>
      <c r="I440" s="79" t="b">
        <v>0</v>
      </c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</row>
    <row r="441" ht="21.0" customHeight="1">
      <c r="A441" s="81"/>
      <c r="B441" s="81"/>
      <c r="C441" s="81"/>
      <c r="D441" s="81"/>
      <c r="E441" s="81"/>
      <c r="F441" s="81"/>
      <c r="G441" s="81"/>
      <c r="H441" s="81"/>
      <c r="I441" s="81" t="b">
        <v>0</v>
      </c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</row>
    <row r="442" ht="21.0" customHeight="1">
      <c r="A442" s="79"/>
      <c r="B442" s="79"/>
      <c r="C442" s="79"/>
      <c r="D442" s="79"/>
      <c r="E442" s="79"/>
      <c r="F442" s="79"/>
      <c r="G442" s="79"/>
      <c r="H442" s="79"/>
      <c r="I442" s="79" t="b">
        <v>0</v>
      </c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</row>
    <row r="443" ht="21.0" customHeight="1">
      <c r="A443" s="81"/>
      <c r="B443" s="81"/>
      <c r="C443" s="81"/>
      <c r="D443" s="81"/>
      <c r="E443" s="81"/>
      <c r="F443" s="81"/>
      <c r="G443" s="81"/>
      <c r="H443" s="81"/>
      <c r="I443" s="81" t="b">
        <v>0</v>
      </c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</row>
    <row r="444" ht="21.0" customHeight="1">
      <c r="A444" s="79"/>
      <c r="B444" s="79"/>
      <c r="C444" s="79"/>
      <c r="D444" s="79"/>
      <c r="E444" s="79"/>
      <c r="F444" s="79"/>
      <c r="G444" s="79"/>
      <c r="H444" s="79"/>
      <c r="I444" s="79" t="b">
        <v>0</v>
      </c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</row>
    <row r="445" ht="21.0" customHeight="1">
      <c r="A445" s="81"/>
      <c r="B445" s="81"/>
      <c r="C445" s="81"/>
      <c r="D445" s="81"/>
      <c r="E445" s="81"/>
      <c r="F445" s="81"/>
      <c r="G445" s="81"/>
      <c r="H445" s="81"/>
      <c r="I445" s="81" t="b">
        <v>0</v>
      </c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</row>
    <row r="446" ht="21.0" customHeight="1">
      <c r="A446" s="79"/>
      <c r="B446" s="79"/>
      <c r="C446" s="79"/>
      <c r="D446" s="79"/>
      <c r="E446" s="79"/>
      <c r="F446" s="79"/>
      <c r="G446" s="79"/>
      <c r="H446" s="79"/>
      <c r="I446" s="79" t="b">
        <v>0</v>
      </c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</row>
    <row r="447" ht="21.0" customHeight="1">
      <c r="A447" s="81"/>
      <c r="B447" s="81"/>
      <c r="C447" s="81"/>
      <c r="D447" s="81"/>
      <c r="E447" s="81"/>
      <c r="F447" s="81"/>
      <c r="G447" s="81"/>
      <c r="H447" s="81"/>
      <c r="I447" s="81" t="b">
        <v>0</v>
      </c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</row>
    <row r="448" ht="21.0" customHeight="1">
      <c r="A448" s="79"/>
      <c r="B448" s="79"/>
      <c r="C448" s="79"/>
      <c r="D448" s="79"/>
      <c r="E448" s="79"/>
      <c r="F448" s="79"/>
      <c r="G448" s="79"/>
      <c r="H448" s="79"/>
      <c r="I448" s="79" t="b">
        <v>0</v>
      </c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</row>
    <row r="449" ht="21.0" customHeight="1">
      <c r="A449" s="81"/>
      <c r="B449" s="81"/>
      <c r="C449" s="81"/>
      <c r="D449" s="81"/>
      <c r="E449" s="81"/>
      <c r="F449" s="81"/>
      <c r="G449" s="81"/>
      <c r="H449" s="81"/>
      <c r="I449" s="81" t="b">
        <v>0</v>
      </c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</row>
    <row r="450" ht="21.0" customHeight="1">
      <c r="A450" s="79"/>
      <c r="B450" s="79"/>
      <c r="C450" s="79"/>
      <c r="D450" s="79"/>
      <c r="E450" s="79"/>
      <c r="F450" s="79"/>
      <c r="G450" s="79"/>
      <c r="H450" s="79"/>
      <c r="I450" s="79" t="b">
        <v>0</v>
      </c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</row>
    <row r="451" ht="21.0" customHeight="1">
      <c r="A451" s="81"/>
      <c r="B451" s="81"/>
      <c r="C451" s="81"/>
      <c r="D451" s="81"/>
      <c r="E451" s="81"/>
      <c r="F451" s="81"/>
      <c r="G451" s="81"/>
      <c r="H451" s="81"/>
      <c r="I451" s="81" t="b">
        <v>0</v>
      </c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</row>
    <row r="452" ht="21.0" customHeight="1">
      <c r="A452" s="79"/>
      <c r="B452" s="79"/>
      <c r="C452" s="79"/>
      <c r="D452" s="79"/>
      <c r="E452" s="79"/>
      <c r="F452" s="79"/>
      <c r="G452" s="79"/>
      <c r="H452" s="79"/>
      <c r="I452" s="79" t="b">
        <v>0</v>
      </c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</row>
    <row r="453" ht="21.0" customHeight="1">
      <c r="A453" s="81"/>
      <c r="B453" s="81"/>
      <c r="C453" s="81"/>
      <c r="D453" s="81"/>
      <c r="E453" s="81"/>
      <c r="F453" s="81"/>
      <c r="G453" s="81"/>
      <c r="H453" s="81"/>
      <c r="I453" s="81" t="b">
        <v>0</v>
      </c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</row>
    <row r="454" ht="21.0" customHeight="1">
      <c r="A454" s="79"/>
      <c r="B454" s="79"/>
      <c r="C454" s="79"/>
      <c r="D454" s="79"/>
      <c r="E454" s="79"/>
      <c r="F454" s="79"/>
      <c r="G454" s="79"/>
      <c r="H454" s="79"/>
      <c r="I454" s="79" t="b">
        <v>0</v>
      </c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</row>
    <row r="455" ht="21.0" customHeight="1">
      <c r="A455" s="81"/>
      <c r="B455" s="81"/>
      <c r="C455" s="81"/>
      <c r="D455" s="81"/>
      <c r="E455" s="81"/>
      <c r="F455" s="81"/>
      <c r="G455" s="81"/>
      <c r="H455" s="81"/>
      <c r="I455" s="81" t="b">
        <v>0</v>
      </c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</row>
    <row r="456" ht="21.0" customHeight="1">
      <c r="A456" s="79"/>
      <c r="B456" s="79"/>
      <c r="C456" s="79"/>
      <c r="D456" s="79"/>
      <c r="E456" s="79"/>
      <c r="F456" s="79"/>
      <c r="G456" s="79"/>
      <c r="H456" s="79"/>
      <c r="I456" s="79" t="b">
        <v>0</v>
      </c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</row>
    <row r="457" ht="21.0" customHeight="1">
      <c r="A457" s="81"/>
      <c r="B457" s="81"/>
      <c r="C457" s="81"/>
      <c r="D457" s="81"/>
      <c r="E457" s="81"/>
      <c r="F457" s="81"/>
      <c r="G457" s="81"/>
      <c r="H457" s="81"/>
      <c r="I457" s="81" t="b">
        <v>0</v>
      </c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</row>
    <row r="458" ht="21.0" customHeight="1">
      <c r="A458" s="79"/>
      <c r="B458" s="79"/>
      <c r="C458" s="79"/>
      <c r="D458" s="79"/>
      <c r="E458" s="79"/>
      <c r="F458" s="79"/>
      <c r="G458" s="79"/>
      <c r="H458" s="79"/>
      <c r="I458" s="79" t="b">
        <v>0</v>
      </c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</row>
    <row r="459" ht="21.0" customHeight="1">
      <c r="A459" s="81"/>
      <c r="B459" s="81"/>
      <c r="C459" s="81"/>
      <c r="D459" s="81"/>
      <c r="E459" s="81"/>
      <c r="F459" s="81"/>
      <c r="G459" s="81"/>
      <c r="H459" s="81"/>
      <c r="I459" s="81" t="b">
        <v>0</v>
      </c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</row>
    <row r="460" ht="21.0" customHeight="1">
      <c r="A460" s="79"/>
      <c r="B460" s="79"/>
      <c r="C460" s="79"/>
      <c r="D460" s="79"/>
      <c r="E460" s="79"/>
      <c r="F460" s="79"/>
      <c r="G460" s="79"/>
      <c r="H460" s="79"/>
      <c r="I460" s="79" t="b">
        <v>0</v>
      </c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</row>
    <row r="461" ht="21.0" customHeight="1">
      <c r="A461" s="81"/>
      <c r="B461" s="81"/>
      <c r="C461" s="81"/>
      <c r="D461" s="81"/>
      <c r="E461" s="81"/>
      <c r="F461" s="81"/>
      <c r="G461" s="81"/>
      <c r="H461" s="81"/>
      <c r="I461" s="81" t="b">
        <v>0</v>
      </c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</row>
    <row r="462" ht="21.0" customHeight="1">
      <c r="A462" s="79"/>
      <c r="B462" s="79"/>
      <c r="C462" s="79"/>
      <c r="D462" s="79"/>
      <c r="E462" s="79"/>
      <c r="F462" s="79"/>
      <c r="G462" s="79"/>
      <c r="H462" s="79"/>
      <c r="I462" s="79" t="b">
        <v>0</v>
      </c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</row>
    <row r="463" ht="21.0" customHeight="1">
      <c r="A463" s="81"/>
      <c r="B463" s="81"/>
      <c r="C463" s="81"/>
      <c r="D463" s="81"/>
      <c r="E463" s="81"/>
      <c r="F463" s="81"/>
      <c r="G463" s="81"/>
      <c r="H463" s="81"/>
      <c r="I463" s="81" t="b">
        <v>0</v>
      </c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</row>
    <row r="464" ht="21.0" customHeight="1">
      <c r="A464" s="79"/>
      <c r="B464" s="79"/>
      <c r="C464" s="79"/>
      <c r="D464" s="79"/>
      <c r="E464" s="79"/>
      <c r="F464" s="79"/>
      <c r="G464" s="79"/>
      <c r="H464" s="79"/>
      <c r="I464" s="79" t="b">
        <v>0</v>
      </c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</row>
    <row r="465" ht="21.0" customHeight="1">
      <c r="A465" s="81"/>
      <c r="B465" s="81"/>
      <c r="C465" s="81"/>
      <c r="D465" s="81"/>
      <c r="E465" s="81"/>
      <c r="F465" s="81"/>
      <c r="G465" s="81"/>
      <c r="H465" s="81"/>
      <c r="I465" s="81" t="b">
        <v>0</v>
      </c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</row>
    <row r="466" ht="21.0" customHeight="1">
      <c r="A466" s="79"/>
      <c r="B466" s="79"/>
      <c r="C466" s="79"/>
      <c r="D466" s="79"/>
      <c r="E466" s="79"/>
      <c r="F466" s="79"/>
      <c r="G466" s="79"/>
      <c r="H466" s="79"/>
      <c r="I466" s="79" t="b">
        <v>0</v>
      </c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</row>
    <row r="467" ht="21.0" customHeight="1">
      <c r="A467" s="81"/>
      <c r="B467" s="81"/>
      <c r="C467" s="81"/>
      <c r="D467" s="81"/>
      <c r="E467" s="81"/>
      <c r="F467" s="81"/>
      <c r="G467" s="81"/>
      <c r="H467" s="81"/>
      <c r="I467" s="81" t="b">
        <v>0</v>
      </c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</row>
    <row r="468" ht="21.0" customHeight="1">
      <c r="A468" s="79"/>
      <c r="B468" s="79"/>
      <c r="C468" s="79"/>
      <c r="D468" s="79"/>
      <c r="E468" s="79"/>
      <c r="F468" s="79"/>
      <c r="G468" s="79"/>
      <c r="H468" s="79"/>
      <c r="I468" s="79" t="b">
        <v>0</v>
      </c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</row>
    <row r="469" ht="21.0" customHeight="1">
      <c r="A469" s="81"/>
      <c r="B469" s="81"/>
      <c r="C469" s="81"/>
      <c r="D469" s="81"/>
      <c r="E469" s="81"/>
      <c r="F469" s="81"/>
      <c r="G469" s="81"/>
      <c r="H469" s="81"/>
      <c r="I469" s="81" t="b">
        <v>0</v>
      </c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</row>
    <row r="470" ht="21.0" customHeight="1">
      <c r="A470" s="79"/>
      <c r="B470" s="79"/>
      <c r="C470" s="79"/>
      <c r="D470" s="79"/>
      <c r="E470" s="79"/>
      <c r="F470" s="79"/>
      <c r="G470" s="79"/>
      <c r="H470" s="79"/>
      <c r="I470" s="79" t="b">
        <v>0</v>
      </c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</row>
    <row r="471" ht="21.0" customHeight="1">
      <c r="A471" s="81"/>
      <c r="B471" s="81"/>
      <c r="C471" s="81"/>
      <c r="D471" s="81"/>
      <c r="E471" s="81"/>
      <c r="F471" s="81"/>
      <c r="G471" s="81"/>
      <c r="H471" s="81"/>
      <c r="I471" s="81" t="b">
        <v>0</v>
      </c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</row>
    <row r="472" ht="21.0" customHeight="1">
      <c r="A472" s="79"/>
      <c r="B472" s="79"/>
      <c r="C472" s="79"/>
      <c r="D472" s="79"/>
      <c r="E472" s="79"/>
      <c r="F472" s="79"/>
      <c r="G472" s="79"/>
      <c r="H472" s="79"/>
      <c r="I472" s="79" t="b">
        <v>0</v>
      </c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</row>
    <row r="473" ht="21.0" customHeight="1">
      <c r="A473" s="81"/>
      <c r="B473" s="81"/>
      <c r="C473" s="81"/>
      <c r="D473" s="81"/>
      <c r="E473" s="81"/>
      <c r="F473" s="81"/>
      <c r="G473" s="81"/>
      <c r="H473" s="81"/>
      <c r="I473" s="81" t="b">
        <v>0</v>
      </c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</row>
    <row r="474" ht="21.0" customHeight="1">
      <c r="A474" s="79"/>
      <c r="B474" s="79"/>
      <c r="C474" s="79"/>
      <c r="D474" s="79"/>
      <c r="E474" s="79"/>
      <c r="F474" s="79"/>
      <c r="G474" s="79"/>
      <c r="H474" s="79"/>
      <c r="I474" s="79" t="b">
        <v>0</v>
      </c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</row>
    <row r="475" ht="21.0" customHeight="1">
      <c r="A475" s="81"/>
      <c r="B475" s="81"/>
      <c r="C475" s="81"/>
      <c r="D475" s="81"/>
      <c r="E475" s="81"/>
      <c r="F475" s="81"/>
      <c r="G475" s="81"/>
      <c r="H475" s="81"/>
      <c r="I475" s="81" t="b">
        <v>0</v>
      </c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</row>
    <row r="476" ht="21.0" customHeight="1">
      <c r="A476" s="79"/>
      <c r="B476" s="79"/>
      <c r="C476" s="79"/>
      <c r="D476" s="79"/>
      <c r="E476" s="79"/>
      <c r="F476" s="79"/>
      <c r="G476" s="79"/>
      <c r="H476" s="79"/>
      <c r="I476" s="79" t="b">
        <v>0</v>
      </c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</row>
    <row r="477" ht="21.0" customHeight="1">
      <c r="A477" s="81"/>
      <c r="B477" s="81"/>
      <c r="C477" s="81"/>
      <c r="D477" s="81"/>
      <c r="E477" s="81"/>
      <c r="F477" s="81"/>
      <c r="G477" s="81"/>
      <c r="H477" s="81"/>
      <c r="I477" s="81" t="b">
        <v>0</v>
      </c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</row>
    <row r="478" ht="21.0" customHeight="1">
      <c r="A478" s="79"/>
      <c r="B478" s="79"/>
      <c r="C478" s="79"/>
      <c r="D478" s="79"/>
      <c r="E478" s="79"/>
      <c r="F478" s="79"/>
      <c r="G478" s="79"/>
      <c r="H478" s="79"/>
      <c r="I478" s="79" t="b">
        <v>0</v>
      </c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</row>
    <row r="479" ht="21.0" customHeight="1">
      <c r="A479" s="81"/>
      <c r="B479" s="81"/>
      <c r="C479" s="81"/>
      <c r="D479" s="81"/>
      <c r="E479" s="81"/>
      <c r="F479" s="81"/>
      <c r="G479" s="81"/>
      <c r="H479" s="81"/>
      <c r="I479" s="81" t="b">
        <v>0</v>
      </c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</row>
    <row r="480" ht="21.0" customHeight="1">
      <c r="A480" s="79"/>
      <c r="B480" s="79"/>
      <c r="C480" s="79"/>
      <c r="D480" s="79"/>
      <c r="E480" s="79"/>
      <c r="F480" s="79"/>
      <c r="G480" s="79"/>
      <c r="H480" s="79"/>
      <c r="I480" s="79" t="b">
        <v>0</v>
      </c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</row>
    <row r="481" ht="21.0" customHeight="1">
      <c r="A481" s="81"/>
      <c r="B481" s="81"/>
      <c r="C481" s="81"/>
      <c r="D481" s="81"/>
      <c r="E481" s="81"/>
      <c r="F481" s="81"/>
      <c r="G481" s="81"/>
      <c r="H481" s="81"/>
      <c r="I481" s="81" t="b">
        <v>0</v>
      </c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</row>
    <row r="482" ht="21.0" customHeight="1">
      <c r="A482" s="79"/>
      <c r="B482" s="79"/>
      <c r="C482" s="79"/>
      <c r="D482" s="79"/>
      <c r="E482" s="79"/>
      <c r="F482" s="79"/>
      <c r="G482" s="79"/>
      <c r="H482" s="79"/>
      <c r="I482" s="79" t="b">
        <v>0</v>
      </c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</row>
    <row r="483" ht="21.0" customHeight="1">
      <c r="A483" s="81"/>
      <c r="B483" s="81"/>
      <c r="C483" s="81"/>
      <c r="D483" s="81"/>
      <c r="E483" s="81"/>
      <c r="F483" s="81"/>
      <c r="G483" s="81"/>
      <c r="H483" s="81"/>
      <c r="I483" s="81" t="b">
        <v>0</v>
      </c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</row>
    <row r="484" ht="21.0" customHeight="1">
      <c r="A484" s="79"/>
      <c r="B484" s="79"/>
      <c r="C484" s="79"/>
      <c r="D484" s="79"/>
      <c r="E484" s="79"/>
      <c r="F484" s="79"/>
      <c r="G484" s="79"/>
      <c r="H484" s="79"/>
      <c r="I484" s="79" t="b">
        <v>0</v>
      </c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</row>
    <row r="485" ht="21.0" customHeight="1">
      <c r="A485" s="81"/>
      <c r="B485" s="81"/>
      <c r="C485" s="81"/>
      <c r="D485" s="81"/>
      <c r="E485" s="81"/>
      <c r="F485" s="81"/>
      <c r="G485" s="81"/>
      <c r="H485" s="81"/>
      <c r="I485" s="81" t="b">
        <v>0</v>
      </c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</row>
    <row r="486" ht="21.0" customHeight="1">
      <c r="A486" s="79"/>
      <c r="B486" s="79"/>
      <c r="C486" s="79"/>
      <c r="D486" s="79"/>
      <c r="E486" s="79"/>
      <c r="F486" s="79"/>
      <c r="G486" s="79"/>
      <c r="H486" s="79"/>
      <c r="I486" s="79" t="b">
        <v>0</v>
      </c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</row>
    <row r="487" ht="21.0" customHeight="1">
      <c r="A487" s="81"/>
      <c r="B487" s="81"/>
      <c r="C487" s="81"/>
      <c r="D487" s="81"/>
      <c r="E487" s="81"/>
      <c r="F487" s="81"/>
      <c r="G487" s="81"/>
      <c r="H487" s="81"/>
      <c r="I487" s="81" t="b">
        <v>0</v>
      </c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</row>
    <row r="488" ht="21.0" customHeight="1">
      <c r="A488" s="79"/>
      <c r="B488" s="79"/>
      <c r="C488" s="79"/>
      <c r="D488" s="79"/>
      <c r="E488" s="79"/>
      <c r="F488" s="79"/>
      <c r="G488" s="79"/>
      <c r="H488" s="79"/>
      <c r="I488" s="79" t="b">
        <v>0</v>
      </c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</row>
    <row r="489" ht="21.0" customHeight="1">
      <c r="A489" s="81"/>
      <c r="B489" s="81"/>
      <c r="C489" s="81"/>
      <c r="D489" s="81"/>
      <c r="E489" s="81"/>
      <c r="F489" s="81"/>
      <c r="G489" s="81"/>
      <c r="H489" s="81"/>
      <c r="I489" s="81" t="b">
        <v>0</v>
      </c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</row>
    <row r="490" ht="21.0" customHeight="1">
      <c r="A490" s="79"/>
      <c r="B490" s="79"/>
      <c r="C490" s="79"/>
      <c r="D490" s="79"/>
      <c r="E490" s="79"/>
      <c r="F490" s="79"/>
      <c r="G490" s="79"/>
      <c r="H490" s="79"/>
      <c r="I490" s="79" t="b">
        <v>0</v>
      </c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</row>
    <row r="491" ht="21.0" customHeight="1">
      <c r="A491" s="81"/>
      <c r="B491" s="81"/>
      <c r="C491" s="81"/>
      <c r="D491" s="81"/>
      <c r="E491" s="81"/>
      <c r="F491" s="81"/>
      <c r="G491" s="81"/>
      <c r="H491" s="81"/>
      <c r="I491" s="81" t="b">
        <v>0</v>
      </c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</row>
    <row r="492" ht="21.0" customHeight="1">
      <c r="A492" s="79"/>
      <c r="B492" s="79"/>
      <c r="C492" s="79"/>
      <c r="D492" s="79"/>
      <c r="E492" s="79"/>
      <c r="F492" s="79"/>
      <c r="G492" s="79"/>
      <c r="H492" s="79"/>
      <c r="I492" s="79" t="b">
        <v>0</v>
      </c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</row>
    <row r="493" ht="21.0" customHeight="1">
      <c r="A493" s="81"/>
      <c r="B493" s="81"/>
      <c r="C493" s="81"/>
      <c r="D493" s="81"/>
      <c r="E493" s="81"/>
      <c r="F493" s="81"/>
      <c r="G493" s="81"/>
      <c r="H493" s="81"/>
      <c r="I493" s="81" t="b">
        <v>0</v>
      </c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</row>
    <row r="494" ht="21.0" customHeight="1">
      <c r="A494" s="79"/>
      <c r="B494" s="79"/>
      <c r="C494" s="79"/>
      <c r="D494" s="79"/>
      <c r="E494" s="79"/>
      <c r="F494" s="79"/>
      <c r="G494" s="79"/>
      <c r="H494" s="79"/>
      <c r="I494" s="79" t="b">
        <v>0</v>
      </c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</row>
    <row r="495" ht="21.0" customHeight="1">
      <c r="A495" s="81"/>
      <c r="B495" s="81"/>
      <c r="C495" s="81"/>
      <c r="D495" s="81"/>
      <c r="E495" s="81"/>
      <c r="F495" s="81"/>
      <c r="G495" s="81"/>
      <c r="H495" s="81"/>
      <c r="I495" s="81" t="b">
        <v>0</v>
      </c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</row>
    <row r="496" ht="21.0" customHeight="1">
      <c r="A496" s="79"/>
      <c r="B496" s="79"/>
      <c r="C496" s="79"/>
      <c r="D496" s="79"/>
      <c r="E496" s="79"/>
      <c r="F496" s="79"/>
      <c r="G496" s="79"/>
      <c r="H496" s="79"/>
      <c r="I496" s="79" t="b">
        <v>0</v>
      </c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</row>
    <row r="497" ht="21.0" customHeight="1">
      <c r="A497" s="81"/>
      <c r="B497" s="81"/>
      <c r="C497" s="81"/>
      <c r="D497" s="81"/>
      <c r="E497" s="81"/>
      <c r="F497" s="81"/>
      <c r="G497" s="81"/>
      <c r="H497" s="81"/>
      <c r="I497" s="81" t="b">
        <v>0</v>
      </c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</row>
    <row r="498" ht="21.0" customHeight="1">
      <c r="A498" s="79"/>
      <c r="B498" s="79"/>
      <c r="C498" s="79"/>
      <c r="D498" s="79"/>
      <c r="E498" s="79"/>
      <c r="F498" s="79"/>
      <c r="G498" s="79"/>
      <c r="H498" s="79"/>
      <c r="I498" s="79" t="b">
        <v>0</v>
      </c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</row>
    <row r="499" ht="21.0" customHeight="1">
      <c r="A499" s="81"/>
      <c r="B499" s="81"/>
      <c r="C499" s="81"/>
      <c r="D499" s="81"/>
      <c r="E499" s="81"/>
      <c r="F499" s="81"/>
      <c r="G499" s="81"/>
      <c r="H499" s="81"/>
      <c r="I499" s="81" t="b">
        <v>0</v>
      </c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</row>
    <row r="500" ht="21.0" customHeight="1">
      <c r="A500" s="79"/>
      <c r="B500" s="79"/>
      <c r="C500" s="79"/>
      <c r="D500" s="79"/>
      <c r="E500" s="79"/>
      <c r="F500" s="79"/>
      <c r="G500" s="79"/>
      <c r="H500" s="79"/>
      <c r="I500" s="79" t="b">
        <v>0</v>
      </c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</row>
    <row r="501" ht="21.0" customHeight="1">
      <c r="A501" s="147"/>
      <c r="B501" s="147"/>
      <c r="C501" s="147"/>
      <c r="D501" s="147"/>
      <c r="E501" s="147"/>
      <c r="F501" s="147"/>
      <c r="G501" s="147"/>
      <c r="H501" s="147"/>
      <c r="I501" s="147" t="b">
        <v>0</v>
      </c>
    </row>
    <row r="502" ht="21.0" customHeight="1"/>
    <row r="503" ht="21.0" customHeight="1"/>
    <row r="504" ht="21.0" customHeight="1"/>
    <row r="505" ht="21.0" customHeight="1"/>
    <row r="506" ht="21.0" customHeight="1"/>
    <row r="507" ht="21.0" customHeight="1"/>
    <row r="508" ht="21.0" customHeight="1"/>
    <row r="509" ht="21.0" customHeight="1"/>
    <row r="510" ht="21.0" customHeight="1"/>
    <row r="511" ht="21.0" customHeight="1"/>
    <row r="512" ht="21.0" customHeight="1"/>
    <row r="513" ht="21.0" customHeight="1"/>
    <row r="514" ht="21.0" customHeight="1"/>
    <row r="515" ht="21.0" customHeight="1"/>
    <row r="516" ht="21.0" customHeight="1"/>
    <row r="517" ht="21.0" customHeight="1"/>
    <row r="518" ht="21.0" customHeight="1"/>
    <row r="519" ht="21.0" customHeight="1"/>
    <row r="520" ht="21.0" customHeight="1"/>
    <row r="521" ht="21.0" customHeight="1"/>
    <row r="522" ht="21.0" customHeight="1"/>
    <row r="523" ht="21.0" customHeight="1"/>
    <row r="524" ht="21.0" customHeight="1"/>
    <row r="525" ht="21.0" customHeight="1"/>
    <row r="526" ht="21.0" customHeight="1"/>
    <row r="527" ht="21.0" customHeight="1"/>
    <row r="528" ht="21.0" customHeight="1"/>
    <row r="529" ht="21.0" customHeight="1"/>
    <row r="530" ht="21.0" customHeight="1"/>
    <row r="531" ht="21.0" customHeight="1"/>
    <row r="532" ht="21.0" customHeight="1"/>
    <row r="533" ht="21.0" customHeight="1"/>
    <row r="534" ht="21.0" customHeight="1"/>
    <row r="535" ht="21.0" customHeight="1"/>
    <row r="536" ht="21.0" customHeight="1"/>
    <row r="537" ht="21.0" customHeight="1"/>
    <row r="538" ht="21.0" customHeight="1"/>
    <row r="539" ht="21.0" customHeight="1"/>
    <row r="540" ht="21.0" customHeight="1"/>
    <row r="541" ht="21.0" customHeight="1"/>
    <row r="542" ht="21.0" customHeight="1"/>
    <row r="543" ht="21.0" customHeight="1"/>
    <row r="544" ht="21.0" customHeight="1"/>
    <row r="545" ht="21.0" customHeight="1"/>
    <row r="546" ht="21.0" customHeight="1"/>
    <row r="547" ht="21.0" customHeight="1"/>
    <row r="548" ht="21.0" customHeight="1"/>
    <row r="549" ht="21.0" customHeight="1"/>
    <row r="550" ht="21.0" customHeight="1"/>
    <row r="551" ht="21.0" customHeight="1"/>
    <row r="552" ht="21.0" customHeight="1"/>
    <row r="553" ht="21.0" customHeight="1"/>
    <row r="554" ht="21.0" customHeight="1"/>
    <row r="555" ht="21.0" customHeight="1"/>
    <row r="556" ht="21.0" customHeight="1"/>
    <row r="557" ht="21.0" customHeight="1"/>
    <row r="558" ht="21.0" customHeight="1"/>
    <row r="559" ht="21.0" customHeight="1"/>
    <row r="560" ht="21.0" customHeight="1"/>
    <row r="561" ht="21.0" customHeight="1"/>
    <row r="562" ht="21.0" customHeight="1"/>
    <row r="563" ht="21.0" customHeight="1"/>
    <row r="564" ht="21.0" customHeight="1"/>
    <row r="565" ht="21.0" customHeight="1"/>
    <row r="566" ht="21.0" customHeight="1"/>
    <row r="567" ht="21.0" customHeight="1"/>
    <row r="568" ht="21.0" customHeight="1"/>
    <row r="569" ht="21.0" customHeight="1"/>
    <row r="570" ht="21.0" customHeight="1"/>
    <row r="571" ht="21.0" customHeight="1"/>
    <row r="572" ht="21.0" customHeight="1"/>
    <row r="573" ht="21.0" customHeight="1"/>
    <row r="574" ht="21.0" customHeight="1"/>
    <row r="575" ht="21.0" customHeight="1"/>
    <row r="576" ht="21.0" customHeight="1"/>
    <row r="577" ht="21.0" customHeight="1"/>
    <row r="578" ht="21.0" customHeight="1"/>
    <row r="579" ht="21.0" customHeight="1"/>
    <row r="580" ht="21.0" customHeight="1"/>
    <row r="581" ht="21.0" customHeight="1"/>
    <row r="582" ht="21.0" customHeight="1"/>
    <row r="583" ht="21.0" customHeight="1"/>
    <row r="584" ht="21.0" customHeight="1"/>
    <row r="585" ht="21.0" customHeight="1"/>
    <row r="586" ht="21.0" customHeight="1"/>
    <row r="587" ht="21.0" customHeight="1"/>
    <row r="588" ht="21.0" customHeight="1"/>
    <row r="589" ht="21.0" customHeight="1"/>
    <row r="590" ht="21.0" customHeight="1"/>
    <row r="591" ht="21.0" customHeight="1"/>
    <row r="592" ht="21.0" customHeight="1"/>
    <row r="593" ht="21.0" customHeight="1"/>
    <row r="594" ht="21.0" customHeight="1"/>
    <row r="595" ht="21.0" customHeight="1"/>
    <row r="596" ht="21.0" customHeight="1"/>
    <row r="597" ht="21.0" customHeight="1"/>
    <row r="598" ht="21.0" customHeight="1"/>
    <row r="599" ht="21.0" customHeight="1"/>
    <row r="600" ht="21.0" customHeight="1"/>
    <row r="601" ht="21.0" customHeight="1"/>
    <row r="602" ht="21.0" customHeight="1"/>
    <row r="603" ht="21.0" customHeight="1"/>
    <row r="604" ht="21.0" customHeight="1"/>
    <row r="605" ht="21.0" customHeight="1"/>
    <row r="606" ht="21.0" customHeight="1"/>
    <row r="607" ht="21.0" customHeight="1"/>
    <row r="608" ht="21.0" customHeight="1"/>
    <row r="609" ht="21.0" customHeight="1"/>
    <row r="610" ht="21.0" customHeight="1"/>
    <row r="611" ht="21.0" customHeight="1"/>
    <row r="612" ht="21.0" customHeight="1"/>
    <row r="613" ht="21.0" customHeight="1"/>
    <row r="614" ht="21.0" customHeight="1"/>
    <row r="615" ht="21.0" customHeight="1"/>
    <row r="616" ht="21.0" customHeight="1"/>
    <row r="617" ht="21.0" customHeight="1"/>
    <row r="618" ht="21.0" customHeight="1"/>
    <row r="619" ht="21.0" customHeight="1"/>
    <row r="620" ht="21.0" customHeight="1"/>
    <row r="621" ht="21.0" customHeight="1"/>
    <row r="622" ht="21.0" customHeight="1"/>
    <row r="623" ht="21.0" customHeight="1"/>
    <row r="624" ht="21.0" customHeight="1"/>
    <row r="625" ht="21.0" customHeight="1"/>
    <row r="626" ht="21.0" customHeight="1"/>
    <row r="627" ht="21.0" customHeight="1"/>
    <row r="628" ht="21.0" customHeight="1"/>
    <row r="629" ht="21.0" customHeight="1"/>
    <row r="630" ht="21.0" customHeight="1"/>
    <row r="631" ht="21.0" customHeight="1"/>
    <row r="632" ht="21.0" customHeight="1"/>
    <row r="633" ht="21.0" customHeight="1"/>
    <row r="634" ht="21.0" customHeight="1"/>
    <row r="635" ht="21.0" customHeight="1"/>
    <row r="636" ht="21.0" customHeight="1"/>
    <row r="637" ht="21.0" customHeight="1"/>
    <row r="638" ht="21.0" customHeight="1"/>
    <row r="639" ht="21.0" customHeight="1"/>
    <row r="640" ht="21.0" customHeight="1"/>
    <row r="641" ht="21.0" customHeight="1"/>
    <row r="642" ht="21.0" customHeight="1"/>
    <row r="643" ht="21.0" customHeight="1"/>
    <row r="644" ht="21.0" customHeight="1"/>
    <row r="645" ht="21.0" customHeight="1"/>
    <row r="646" ht="21.0" customHeight="1"/>
    <row r="647" ht="21.0" customHeight="1"/>
    <row r="648" ht="21.0" customHeight="1"/>
    <row r="649" ht="21.0" customHeight="1"/>
    <row r="650" ht="21.0" customHeight="1"/>
    <row r="651" ht="21.0" customHeight="1"/>
    <row r="652" ht="21.0" customHeight="1"/>
    <row r="653" ht="21.0" customHeight="1"/>
    <row r="654" ht="21.0" customHeight="1"/>
    <row r="655" ht="21.0" customHeight="1"/>
    <row r="656" ht="21.0" customHeight="1"/>
    <row r="657" ht="21.0" customHeight="1"/>
    <row r="658" ht="21.0" customHeight="1"/>
    <row r="659" ht="21.0" customHeight="1"/>
    <row r="660" ht="21.0" customHeight="1"/>
    <row r="661" ht="21.0" customHeight="1"/>
    <row r="662" ht="21.0" customHeight="1"/>
    <row r="663" ht="21.0" customHeight="1"/>
    <row r="664" ht="21.0" customHeight="1"/>
    <row r="665" ht="21.0" customHeight="1"/>
    <row r="666" ht="21.0" customHeight="1"/>
    <row r="667" ht="21.0" customHeight="1"/>
    <row r="668" ht="21.0" customHeight="1"/>
    <row r="669" ht="21.0" customHeight="1"/>
    <row r="670" ht="21.0" customHeight="1"/>
    <row r="671" ht="21.0" customHeight="1"/>
    <row r="672" ht="21.0" customHeight="1"/>
    <row r="673" ht="21.0" customHeight="1"/>
    <row r="674" ht="21.0" customHeight="1"/>
    <row r="675" ht="21.0" customHeight="1"/>
    <row r="676" ht="21.0" customHeight="1"/>
    <row r="677" ht="21.0" customHeight="1"/>
    <row r="678" ht="21.0" customHeight="1"/>
    <row r="679" ht="21.0" customHeight="1"/>
    <row r="680" ht="21.0" customHeight="1"/>
    <row r="681" ht="21.0" customHeight="1"/>
    <row r="682" ht="21.0" customHeight="1"/>
    <row r="683" ht="21.0" customHeight="1"/>
    <row r="684" ht="21.0" customHeight="1"/>
    <row r="685" ht="21.0" customHeight="1"/>
    <row r="686" ht="21.0" customHeight="1"/>
    <row r="687" ht="21.0" customHeight="1"/>
    <row r="688" ht="21.0" customHeight="1"/>
    <row r="689" ht="21.0" customHeight="1"/>
    <row r="690" ht="21.0" customHeight="1"/>
    <row r="691" ht="21.0" customHeight="1"/>
    <row r="692" ht="21.0" customHeight="1"/>
    <row r="693" ht="21.0" customHeight="1"/>
    <row r="694" ht="21.0" customHeight="1"/>
    <row r="695" ht="21.0" customHeight="1"/>
    <row r="696" ht="21.0" customHeight="1"/>
    <row r="697" ht="21.0" customHeight="1"/>
    <row r="698" ht="21.0" customHeight="1"/>
    <row r="699" ht="21.0" customHeight="1"/>
    <row r="700" ht="21.0" customHeight="1"/>
    <row r="701" ht="21.0" customHeight="1"/>
    <row r="702" ht="21.0" customHeight="1"/>
    <row r="703" ht="21.0" customHeight="1"/>
    <row r="704" ht="21.0" customHeight="1"/>
    <row r="705" ht="21.0" customHeight="1"/>
    <row r="706" ht="21.0" customHeight="1"/>
    <row r="707" ht="21.0" customHeight="1"/>
    <row r="708" ht="21.0" customHeight="1"/>
    <row r="709" ht="21.0" customHeight="1"/>
    <row r="710" ht="21.0" customHeight="1"/>
    <row r="711" ht="21.0" customHeight="1"/>
    <row r="712" ht="21.0" customHeight="1"/>
    <row r="713" ht="21.0" customHeight="1"/>
    <row r="714" ht="21.0" customHeight="1"/>
    <row r="715" ht="21.0" customHeight="1"/>
    <row r="716" ht="21.0" customHeight="1"/>
    <row r="717" ht="21.0" customHeight="1"/>
    <row r="718" ht="21.0" customHeight="1"/>
    <row r="719" ht="21.0" customHeight="1"/>
    <row r="720" ht="21.0" customHeight="1"/>
    <row r="721" ht="21.0" customHeight="1"/>
    <row r="722" ht="21.0" customHeight="1"/>
    <row r="723" ht="21.0" customHeight="1"/>
    <row r="724" ht="21.0" customHeight="1"/>
    <row r="725" ht="21.0" customHeight="1"/>
    <row r="726" ht="21.0" customHeight="1"/>
    <row r="727" ht="21.0" customHeight="1"/>
    <row r="728" ht="21.0" customHeight="1"/>
    <row r="729" ht="21.0" customHeight="1"/>
    <row r="730" ht="21.0" customHeight="1"/>
    <row r="731" ht="21.0" customHeight="1"/>
    <row r="732" ht="21.0" customHeight="1"/>
    <row r="733" ht="21.0" customHeight="1"/>
    <row r="734" ht="21.0" customHeight="1"/>
    <row r="735" ht="21.0" customHeight="1"/>
    <row r="736" ht="21.0" customHeight="1"/>
    <row r="737" ht="21.0" customHeight="1"/>
    <row r="738" ht="21.0" customHeight="1"/>
    <row r="739" ht="21.0" customHeight="1"/>
    <row r="740" ht="21.0" customHeight="1"/>
    <row r="741" ht="21.0" customHeight="1"/>
    <row r="742" ht="21.0" customHeight="1"/>
    <row r="743" ht="21.0" customHeight="1"/>
    <row r="744" ht="21.0" customHeight="1"/>
    <row r="745" ht="21.0" customHeight="1"/>
    <row r="746" ht="21.0" customHeight="1"/>
    <row r="747" ht="21.0" customHeight="1"/>
    <row r="748" ht="21.0" customHeight="1"/>
    <row r="749" ht="21.0" customHeight="1"/>
    <row r="750" ht="21.0" customHeight="1"/>
    <row r="751" ht="21.0" customHeight="1"/>
    <row r="752" ht="21.0" customHeight="1"/>
    <row r="753" ht="21.0" customHeight="1"/>
    <row r="754" ht="21.0" customHeight="1"/>
    <row r="755" ht="21.0" customHeight="1"/>
    <row r="756" ht="21.0" customHeight="1"/>
    <row r="757" ht="21.0" customHeight="1"/>
    <row r="758" ht="21.0" customHeight="1"/>
    <row r="759" ht="21.0" customHeight="1"/>
    <row r="760" ht="21.0" customHeight="1"/>
    <row r="761" ht="21.0" customHeight="1"/>
    <row r="762" ht="21.0" customHeight="1"/>
    <row r="763" ht="21.0" customHeight="1"/>
    <row r="764" ht="21.0" customHeight="1"/>
    <row r="765" ht="21.0" customHeight="1"/>
    <row r="766" ht="21.0" customHeight="1"/>
    <row r="767" ht="21.0" customHeight="1"/>
    <row r="768" ht="21.0" customHeight="1"/>
    <row r="769" ht="21.0" customHeight="1"/>
    <row r="770" ht="21.0" customHeight="1"/>
    <row r="771" ht="21.0" customHeight="1"/>
    <row r="772" ht="21.0" customHeight="1"/>
    <row r="773" ht="21.0" customHeight="1"/>
    <row r="774" ht="21.0" customHeight="1"/>
    <row r="775" ht="21.0" customHeight="1"/>
    <row r="776" ht="21.0" customHeight="1"/>
    <row r="777" ht="21.0" customHeight="1"/>
    <row r="778" ht="21.0" customHeight="1"/>
    <row r="779" ht="21.0" customHeight="1"/>
    <row r="780" ht="21.0" customHeight="1"/>
    <row r="781" ht="21.0" customHeight="1"/>
    <row r="782" ht="21.0" customHeight="1"/>
    <row r="783" ht="21.0" customHeight="1"/>
    <row r="784" ht="21.0" customHeight="1"/>
    <row r="785" ht="21.0" customHeight="1"/>
    <row r="786" ht="21.0" customHeight="1"/>
    <row r="787" ht="21.0" customHeight="1"/>
    <row r="788" ht="21.0" customHeight="1"/>
    <row r="789" ht="21.0" customHeight="1"/>
    <row r="790" ht="21.0" customHeight="1"/>
    <row r="791" ht="21.0" customHeight="1"/>
    <row r="792" ht="21.0" customHeight="1"/>
    <row r="793" ht="21.0" customHeight="1"/>
    <row r="794" ht="21.0" customHeight="1"/>
    <row r="795" ht="21.0" customHeight="1"/>
    <row r="796" ht="21.0" customHeight="1"/>
    <row r="797" ht="21.0" customHeight="1"/>
    <row r="798" ht="21.0" customHeight="1"/>
    <row r="799" ht="21.0" customHeight="1"/>
    <row r="800" ht="21.0" customHeight="1"/>
    <row r="801" ht="21.0" customHeight="1"/>
    <row r="802" ht="21.0" customHeight="1"/>
    <row r="803" ht="21.0" customHeight="1"/>
    <row r="804" ht="21.0" customHeight="1"/>
    <row r="805" ht="21.0" customHeight="1"/>
    <row r="806" ht="21.0" customHeight="1"/>
    <row r="807" ht="21.0" customHeight="1"/>
    <row r="808" ht="21.0" customHeight="1"/>
    <row r="809" ht="21.0" customHeight="1"/>
    <row r="810" ht="21.0" customHeight="1"/>
    <row r="811" ht="21.0" customHeight="1"/>
    <row r="812" ht="21.0" customHeight="1"/>
    <row r="813" ht="21.0" customHeight="1"/>
    <row r="814" ht="21.0" customHeight="1"/>
    <row r="815" ht="21.0" customHeight="1"/>
    <row r="816" ht="21.0" customHeight="1"/>
    <row r="817" ht="21.0" customHeight="1"/>
    <row r="818" ht="21.0" customHeight="1"/>
    <row r="819" ht="21.0" customHeight="1"/>
    <row r="820" ht="21.0" customHeight="1"/>
    <row r="821" ht="21.0" customHeight="1"/>
    <row r="822" ht="21.0" customHeight="1"/>
    <row r="823" ht="21.0" customHeight="1"/>
    <row r="824" ht="21.0" customHeight="1"/>
    <row r="825" ht="21.0" customHeight="1"/>
    <row r="826" ht="21.0" customHeight="1"/>
    <row r="827" ht="21.0" customHeight="1"/>
    <row r="828" ht="21.0" customHeight="1"/>
    <row r="829" ht="21.0" customHeight="1"/>
    <row r="830" ht="21.0" customHeight="1"/>
    <row r="831" ht="21.0" customHeight="1"/>
    <row r="832" ht="21.0" customHeight="1"/>
    <row r="833" ht="21.0" customHeight="1"/>
    <row r="834" ht="21.0" customHeight="1"/>
    <row r="835" ht="21.0" customHeight="1"/>
    <row r="836" ht="21.0" customHeight="1"/>
    <row r="837" ht="21.0" customHeight="1"/>
    <row r="838" ht="21.0" customHeight="1"/>
    <row r="839" ht="21.0" customHeight="1"/>
    <row r="840" ht="21.0" customHeight="1"/>
    <row r="841" ht="21.0" customHeight="1"/>
    <row r="842" ht="21.0" customHeight="1"/>
    <row r="843" ht="21.0" customHeight="1"/>
    <row r="844" ht="21.0" customHeight="1"/>
    <row r="845" ht="21.0" customHeight="1"/>
    <row r="846" ht="21.0" customHeight="1"/>
    <row r="847" ht="21.0" customHeight="1"/>
    <row r="848" ht="21.0" customHeight="1"/>
    <row r="849" ht="21.0" customHeight="1"/>
    <row r="850" ht="21.0" customHeight="1"/>
    <row r="851" ht="21.0" customHeight="1"/>
    <row r="852" ht="21.0" customHeight="1"/>
    <row r="853" ht="21.0" customHeight="1"/>
    <row r="854" ht="21.0" customHeight="1"/>
    <row r="855" ht="21.0" customHeight="1"/>
    <row r="856" ht="21.0" customHeight="1"/>
    <row r="857" ht="21.0" customHeight="1"/>
    <row r="858" ht="21.0" customHeight="1"/>
    <row r="859" ht="21.0" customHeight="1"/>
    <row r="860" ht="21.0" customHeight="1"/>
    <row r="861" ht="21.0" customHeight="1"/>
    <row r="862" ht="21.0" customHeight="1"/>
    <row r="863" ht="21.0" customHeight="1"/>
    <row r="864" ht="21.0" customHeight="1"/>
    <row r="865" ht="21.0" customHeight="1"/>
    <row r="866" ht="21.0" customHeight="1"/>
    <row r="867" ht="21.0" customHeight="1"/>
    <row r="868" ht="21.0" customHeight="1"/>
    <row r="869" ht="21.0" customHeight="1"/>
    <row r="870" ht="21.0" customHeight="1"/>
    <row r="871" ht="21.0" customHeight="1"/>
    <row r="872" ht="21.0" customHeight="1"/>
    <row r="873" ht="21.0" customHeight="1"/>
    <row r="874" ht="21.0" customHeight="1"/>
    <row r="875" ht="21.0" customHeight="1"/>
    <row r="876" ht="21.0" customHeight="1"/>
    <row r="877" ht="21.0" customHeight="1"/>
    <row r="878" ht="21.0" customHeight="1"/>
    <row r="879" ht="21.0" customHeight="1"/>
    <row r="880" ht="21.0" customHeight="1"/>
    <row r="881" ht="21.0" customHeight="1"/>
    <row r="882" ht="21.0" customHeight="1"/>
    <row r="883" ht="21.0" customHeight="1"/>
    <row r="884" ht="21.0" customHeight="1"/>
    <row r="885" ht="21.0" customHeight="1"/>
    <row r="886" ht="21.0" customHeight="1"/>
    <row r="887" ht="21.0" customHeight="1"/>
    <row r="888" ht="21.0" customHeight="1"/>
    <row r="889" ht="21.0" customHeight="1"/>
    <row r="890" ht="21.0" customHeight="1"/>
    <row r="891" ht="21.0" customHeight="1"/>
    <row r="892" ht="21.0" customHeight="1"/>
    <row r="893" ht="21.0" customHeight="1"/>
    <row r="894" ht="21.0" customHeight="1"/>
    <row r="895" ht="21.0" customHeight="1"/>
    <row r="896" ht="21.0" customHeight="1"/>
    <row r="897" ht="21.0" customHeight="1"/>
    <row r="898" ht="21.0" customHeight="1"/>
    <row r="899" ht="21.0" customHeight="1"/>
    <row r="900" ht="21.0" customHeight="1"/>
    <row r="901" ht="21.0" customHeight="1"/>
    <row r="902" ht="21.0" customHeight="1"/>
    <row r="903" ht="21.0" customHeight="1"/>
    <row r="904" ht="21.0" customHeight="1"/>
    <row r="905" ht="21.0" customHeight="1"/>
    <row r="906" ht="21.0" customHeight="1"/>
    <row r="907" ht="21.0" customHeight="1"/>
    <row r="908" ht="21.0" customHeight="1"/>
    <row r="909" ht="21.0" customHeight="1"/>
    <row r="910" ht="21.0" customHeight="1"/>
    <row r="911" ht="21.0" customHeight="1"/>
    <row r="912" ht="21.0" customHeight="1"/>
    <row r="913" ht="21.0" customHeight="1"/>
    <row r="914" ht="21.0" customHeight="1"/>
    <row r="915" ht="21.0" customHeight="1"/>
    <row r="916" ht="21.0" customHeight="1"/>
    <row r="917" ht="21.0" customHeight="1"/>
    <row r="918" ht="21.0" customHeight="1"/>
    <row r="919" ht="21.0" customHeight="1"/>
    <row r="920" ht="21.0" customHeight="1"/>
    <row r="921" ht="21.0" customHeight="1"/>
    <row r="922" ht="21.0" customHeight="1"/>
    <row r="923" ht="21.0" customHeight="1"/>
    <row r="924" ht="21.0" customHeight="1"/>
    <row r="925" ht="21.0" customHeight="1"/>
    <row r="926" ht="21.0" customHeight="1"/>
    <row r="927" ht="21.0" customHeight="1"/>
    <row r="928" ht="21.0" customHeight="1"/>
    <row r="929" ht="21.0" customHeight="1"/>
    <row r="930" ht="21.0" customHeight="1"/>
    <row r="931" ht="21.0" customHeight="1"/>
    <row r="932" ht="21.0" customHeight="1"/>
    <row r="933" ht="21.0" customHeight="1"/>
    <row r="934" ht="21.0" customHeight="1"/>
    <row r="935" ht="21.0" customHeight="1"/>
    <row r="936" ht="21.0" customHeight="1"/>
    <row r="937" ht="21.0" customHeight="1"/>
    <row r="938" ht="21.0" customHeight="1"/>
    <row r="939" ht="21.0" customHeight="1"/>
    <row r="940" ht="21.0" customHeight="1"/>
    <row r="941" ht="21.0" customHeight="1"/>
    <row r="942" ht="21.0" customHeight="1"/>
    <row r="943" ht="21.0" customHeight="1"/>
    <row r="944" ht="21.0" customHeight="1"/>
    <row r="945" ht="21.0" customHeight="1"/>
    <row r="946" ht="21.0" customHeight="1"/>
    <row r="947" ht="21.0" customHeight="1"/>
    <row r="948" ht="21.0" customHeight="1"/>
    <row r="949" ht="21.0" customHeight="1"/>
    <row r="950" ht="21.0" customHeight="1"/>
    <row r="951" ht="21.0" customHeight="1"/>
    <row r="952" ht="21.0" customHeight="1"/>
    <row r="953" ht="21.0" customHeight="1"/>
    <row r="954" ht="21.0" customHeight="1"/>
    <row r="955" ht="21.0" customHeight="1"/>
    <row r="956" ht="21.0" customHeight="1"/>
    <row r="957" ht="21.0" customHeight="1"/>
    <row r="958" ht="21.0" customHeight="1"/>
    <row r="959" ht="21.0" customHeight="1"/>
    <row r="960" ht="21.0" customHeight="1"/>
    <row r="961" ht="21.0" customHeight="1"/>
    <row r="962" ht="21.0" customHeight="1"/>
    <row r="963" ht="21.0" customHeight="1"/>
    <row r="964" ht="21.0" customHeight="1"/>
    <row r="965" ht="21.0" customHeight="1"/>
    <row r="966" ht="21.0" customHeight="1"/>
    <row r="967" ht="21.0" customHeight="1"/>
    <row r="968" ht="21.0" customHeight="1"/>
    <row r="969" ht="21.0" customHeight="1"/>
    <row r="970" ht="21.0" customHeight="1"/>
    <row r="971" ht="21.0" customHeight="1"/>
    <row r="972" ht="21.0" customHeight="1"/>
    <row r="973" ht="21.0" customHeight="1"/>
    <row r="974" ht="21.0" customHeight="1"/>
    <row r="975" ht="21.0" customHeight="1"/>
    <row r="976" ht="21.0" customHeight="1"/>
    <row r="977" ht="21.0" customHeight="1"/>
    <row r="978" ht="21.0" customHeight="1"/>
    <row r="979" ht="21.0" customHeight="1"/>
    <row r="980" ht="21.0" customHeight="1"/>
    <row r="981" ht="21.0" customHeight="1"/>
    <row r="982" ht="21.0" customHeight="1"/>
    <row r="983" ht="21.0" customHeight="1"/>
    <row r="984" ht="21.0" customHeight="1"/>
    <row r="985" ht="21.0" customHeight="1"/>
    <row r="986" ht="21.0" customHeight="1"/>
    <row r="987" ht="21.0" customHeight="1"/>
    <row r="988" ht="21.0" customHeight="1"/>
    <row r="989" ht="21.0" customHeight="1"/>
    <row r="990" ht="21.0" customHeight="1"/>
    <row r="991" ht="21.0" customHeight="1"/>
    <row r="992" ht="21.0" customHeight="1"/>
    <row r="993" ht="21.0" customHeight="1"/>
    <row r="994" ht="21.0" customHeight="1"/>
    <row r="995" ht="21.0" customHeight="1"/>
    <row r="996" ht="21.0" customHeight="1"/>
    <row r="997" ht="21.0" customHeight="1"/>
    <row r="998" ht="21.0" customHeight="1"/>
    <row r="999" ht="21.0" customHeight="1"/>
    <row r="1000" ht="21.0" customHeight="1"/>
    <row r="1001" ht="21.0" customHeight="1"/>
  </sheetData>
  <autoFilter ref="$A$2:$Y$501">
    <filterColumn colId="8">
      <filters>
        <filter val="FALSE"/>
      </filters>
    </filterColumn>
  </autoFilter>
  <dataValidations>
    <dataValidation type="list" allowBlank="1" showErrorMessage="1" sqref="F3:F501">
      <formula1>"Pending Approval,Scheduling,Scheduled,Completed,Client Uninterested,Not Approved"</formula1>
    </dataValidation>
    <dataValidation type="list" allowBlank="1" showErrorMessage="1" sqref="C3:C501">
      <formula1>"Back,Elbow,Hand,Hip,Knee,Neck ,Shoulder,Foot,Toe,Other"</formula1>
    </dataValidation>
    <dataValidation type="list" allowBlank="1" showErrorMessage="1" sqref="E3:E501">
      <formula1>"Health Insurance,Lien"</formula1>
    </dataValidation>
    <dataValidation type="list" allowBlank="1" showErrorMessage="1" sqref="D3:D501">
      <formula1>"Pre-Litigation,Litigation"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2019-04-02T23:36:07Z</dcterms:created>
  <dc:creator>Lydia Santiago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0x01010022F39999A8C53C4D88C1A6DC6072D05D</vt:lpwstr>
  </property>
</Properties>
</file>