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5"/>
  </bookViews>
  <sheets>
    <sheet name="Capsules" sheetId="1" r:id="rId1"/>
    <sheet name="Northwest" sheetId="2" r:id="rId2"/>
    <sheet name="Northeast" sheetId="3" r:id="rId3"/>
    <sheet name="Indianapolis" sheetId="4" r:id="rId4"/>
    <sheet name="South" sheetId="5" r:id="rId5"/>
    <sheet name="Finals" sheetId="6" r:id="rId6"/>
  </sheets>
  <definedNames/>
  <calcPr fullCalcOnLoad="1"/>
</workbook>
</file>

<file path=xl/sharedStrings.xml><?xml version="1.0" encoding="utf-8"?>
<sst xmlns="http://schemas.openxmlformats.org/spreadsheetml/2006/main" count="3297" uniqueCount="1311">
  <si>
    <t xml:space="preserve">for a James Wimbley 16-footer with :11 seconds left. The shot missed, South Side rebounded and Carl </t>
  </si>
  <si>
    <t>Stavreti dribbled the clock down to :02.4 seconds before being fouled.</t>
  </si>
  <si>
    <t xml:space="preserve">   Stavreti's free throw clinched the win and setup a Wednesday night bout with Plymouth.</t>
  </si>
  <si>
    <t>2006 Lawrence North (29-0)</t>
  </si>
  <si>
    <t>CHS</t>
  </si>
  <si>
    <t>A. Butler</t>
  </si>
  <si>
    <t>R. Stanley</t>
  </si>
  <si>
    <t>Greyhounds Oust Marion in Overtime</t>
  </si>
  <si>
    <t>Granted, many of the fouls were of the intentional "trying to get the ball back" variety, but early-on the official's</t>
  </si>
  <si>
    <t>whistle set the tone, and Marion never adjusted.</t>
  </si>
  <si>
    <t xml:space="preserve">   The biggest of the foul casualties was one-half of Marion's dynamic backcourt, Lyndon Jones. Jones</t>
  </si>
  <si>
    <t xml:space="preserve">was hit with his third foul late in the first quarter, relegating him to the bench. </t>
  </si>
  <si>
    <t xml:space="preserve">   This event contributed to Carmel taking complete command of the game, opening up a 45-22 lead midway</t>
  </si>
  <si>
    <t>through the third quarter.</t>
  </si>
  <si>
    <t xml:space="preserve">   Jones return was brief as he eventually fouled out early in the fourth.</t>
  </si>
  <si>
    <t xml:space="preserve">   Going into the final quarter, the Greyhounds led by 18-points and decided that margin was large enough to</t>
  </si>
  <si>
    <t>"let the air" out of the ball and go into a stall offense.</t>
  </si>
  <si>
    <t xml:space="preserve">   It nearly created on of the greatest collapses in Indiana basketball history.</t>
  </si>
  <si>
    <t xml:space="preserve">   Riding the unlimited range of guard Jay Edwards and some staunch defense, the Giants scored the first 17-points</t>
  </si>
  <si>
    <t>of the fourth to make the score 49-48 with 2:14 to go.</t>
  </si>
  <si>
    <t xml:space="preserve">   Carmel regrouped and held a 54-52 advantage with :16 seconds remaining, but Marion had possession.</t>
  </si>
  <si>
    <t>to the Greyhounds with :04.9 seconds left.</t>
  </si>
  <si>
    <t>PHS: Coach Edison, 1:41 (1st)</t>
  </si>
  <si>
    <t>go.</t>
  </si>
  <si>
    <t xml:space="preserve">   After a timeout, Edwards broke loose and took the inbounds pass near mid-court. He dribbled down the left </t>
  </si>
  <si>
    <t xml:space="preserve">   The stunned Carmel team continued their efficiency in overtime though, as they pulled away with you guessed it;</t>
  </si>
  <si>
    <t>more free throws.</t>
  </si>
  <si>
    <t>sending the game into overtime and the purple-clad mass of humanity into a frenzy.</t>
  </si>
  <si>
    <t xml:space="preserve">sideline then launched a running 35-footer at the buzzer. The shot swished through the net, Edwards fifth triple of the quarter, </t>
  </si>
  <si>
    <t xml:space="preserve">1977 Carmel </t>
  </si>
  <si>
    <t>RHS</t>
  </si>
  <si>
    <t>Bearcats Comeback, Goes for Naught</t>
  </si>
  <si>
    <t xml:space="preserve">   A phenomenal double-header from Ball State University saw two teams (Marion in game one and Muncie</t>
  </si>
  <si>
    <t>Central in game two) overcome huge fourth quarter deficits, only to lose in overtime.</t>
  </si>
  <si>
    <t xml:space="preserve">   Using 51.5% (17-33) first half shooting and stout defense, Richmond pounded the Bearcats for three quarters.</t>
  </si>
  <si>
    <t>battle with Carmel.</t>
  </si>
  <si>
    <t xml:space="preserve">   On the way to victory, Richmond suddenly forgot how to shoot, play defense, and rebound.</t>
  </si>
  <si>
    <t xml:space="preserve">1969 Washington </t>
  </si>
  <si>
    <t>BR: S. Toran, 6:50 (3rd)</t>
  </si>
  <si>
    <t>Washington Buries Broad Ripple</t>
  </si>
  <si>
    <t xml:space="preserve">   Getting 38-points and 30-rebounds from their dynamic one-two punch of Steve Downing and George McGinnis, the</t>
  </si>
  <si>
    <t>from Conseco Fieldhouse.</t>
  </si>
  <si>
    <t xml:space="preserve">   The Continentals trailed early 9-2, but took the lead for good with a 16-2 run.</t>
  </si>
  <si>
    <t xml:space="preserve">   Washington pushed the lead to 13 in the third quarter, but the Rockets charged back and pulled the score to </t>
  </si>
  <si>
    <t>52-49, before McGinnis nailed a buzzer-beating 28-footer at he end of the third.</t>
  </si>
  <si>
    <t>The Continentals registered 12-steals (five by Louie Day).</t>
  </si>
  <si>
    <t xml:space="preserve">   McGinnis and company will battle undefeated Pike on Friday.</t>
  </si>
  <si>
    <t xml:space="preserve">   Muncie Central took advantage of the Red Devil malaise and roared back led by Chandler Thompson and</t>
  </si>
  <si>
    <t>Sam Long's inspired play.</t>
  </si>
  <si>
    <t xml:space="preserve">   Long scored on an offensive rebound to put the Bearcats ahead, 66-65 with :23.7 seconds left in the game.</t>
  </si>
  <si>
    <t xml:space="preserve">   Richmond, without Billy Wright who had fouled out earlier, looked to Chad Austin to regain the lead.</t>
  </si>
  <si>
    <t>Austin made a spectacular move to the basket, but was fouled by MC's Vic Young on the drive with :04.9</t>
  </si>
  <si>
    <t>seconds to go.</t>
  </si>
  <si>
    <t xml:space="preserve">   An excellent free throw shooter, Austin succumbed to the pressure and was short on the first free throw.</t>
  </si>
  <si>
    <t>Needing the second to tie, he dropped it in and when Long's last shot missed, the sell-out crowd had their</t>
  </si>
  <si>
    <t>second overtime game of the evening.</t>
  </si>
  <si>
    <t xml:space="preserve">   In the overtime, a back-and-forth struggle saw Richmond take a 74-73 lead on a Dedric Thompson basket.</t>
  </si>
  <si>
    <t xml:space="preserve">   Austin hit two free throws, pushing the advantage to 76-73 with :26.0 seconds remaining.</t>
  </si>
  <si>
    <t xml:space="preserve">   As was the story all game, Muncie Central's perimeter game failed them, finishing 0-14 from three, including</t>
  </si>
  <si>
    <t>Cedric VanLeer's and Thompson's misses in the last half-minute.</t>
  </si>
  <si>
    <t xml:space="preserve">   Incredibly, the Red Devil's missed four, consecutive free throws to keep Muncie Central alive.</t>
  </si>
  <si>
    <t xml:space="preserve">1992 Richmond </t>
  </si>
  <si>
    <t>BN</t>
  </si>
  <si>
    <t>2003 Pike</t>
  </si>
  <si>
    <t>BN: M. Reed, 3:42 (1st);  PHS: C. Lee, 3:42 (1st)</t>
  </si>
  <si>
    <t>Wednesday, April 5th, 2006</t>
  </si>
  <si>
    <t>Pike Routs Bloomington North</t>
  </si>
  <si>
    <t xml:space="preserve">   Well they can't all be close.</t>
  </si>
  <si>
    <t>any drama in this one, early in the fourth quarter.</t>
  </si>
  <si>
    <t>Conseco Fieldhouse.</t>
  </si>
  <si>
    <t xml:space="preserve">   The scoring punch for the Red Devils was provided by Robert Vaden. The 6' 6" junior forward connected on</t>
  </si>
  <si>
    <t>10-of-17 shots, leading to 21-points, as Pike pulled away from a 15-all first quarter tie and led by as much</t>
  </si>
  <si>
    <t>as 25-points midway through the fourth.</t>
  </si>
  <si>
    <t>BR</t>
  </si>
  <si>
    <t>FW South Side</t>
  </si>
  <si>
    <t>Archers Knock-off Pilgrims</t>
  </si>
  <si>
    <t>defeat the Pilgrims, 52-44 and advance to the Northeast Regional Final on Saturday.</t>
  </si>
  <si>
    <t xml:space="preserve">   With the score 23-22 South Side late in the first half, 7' 0" center Mike McCoy scored for</t>
  </si>
  <si>
    <t>Both squads, undefeated, had the potential for legitimate final four aspirations.</t>
  </si>
  <si>
    <t xml:space="preserve">   Both teams put on a tremendous display in the fourth. </t>
  </si>
  <si>
    <t>86-84, Wildcats. Without any timeouts, Jefferson had to watch the clock run before Kokomo in bounded to</t>
  </si>
  <si>
    <t xml:space="preserve">   Many felt that this game pitted two of the all-time giants in Indiana prep basketball, earlier than it should have.</t>
  </si>
  <si>
    <t>then a blown lay-up by Ulysses Bridgeman, ended Washington's chances of a comeback.</t>
  </si>
  <si>
    <t xml:space="preserve">   Roosevelt caught the inbound pass and let fly from 30-feet, but the  attempt was untrue, sending</t>
  </si>
  <si>
    <t xml:space="preserve">McGinnis shoots 12+ free </t>
  </si>
  <si>
    <t xml:space="preserve">   McCoy's dominating board-work kept the Archers in control even though Northrop clawed and scrapped to</t>
  </si>
  <si>
    <t xml:space="preserve">   The Giants worked the ball to Edwards, but trapped near the sideline, traveled with the ball, giving possession</t>
  </si>
  <si>
    <t xml:space="preserve">   Marion fouled Bart Burrell who sank one of two free throws, pushing the lead to 55-52 with  :03.7 seconds to </t>
  </si>
  <si>
    <t xml:space="preserve">   In the fourth, Washington continued to crash the boards and rattle Broad Ripple's usually steady ball-handling.</t>
  </si>
  <si>
    <t xml:space="preserve">   After a timeout, Attucks in bounded to Albert Maxey who was fouled with :01.6 seconds left. Incredibly,</t>
  </si>
  <si>
    <t>consistently fed him into the low block where he could score (14-points) or distribute (four-assists).</t>
  </si>
  <si>
    <t xml:space="preserve">   The Alices worked for a good shot, but Karl Donovan was whistled for a traveling call with :39 seconds to go.</t>
  </si>
  <si>
    <t xml:space="preserve">   The Huskies hurried the ball to the front court where Preston Smith dropped-in a triple with :25.2 seconds left. </t>
  </si>
  <si>
    <t xml:space="preserve">   Chad was whistled for traveling with :28.6 seconds remaining.</t>
  </si>
  <si>
    <t>McDaniel (Saginaw Valley State), were all featured in coach Larry Bullington's devastatingly talented team.</t>
  </si>
  <si>
    <t>the Archers while he was fouled. His free throw gave them a 26-22 halftime edge, then they</t>
  </si>
  <si>
    <t>blew the game open with an 18-2 run to start the third quarter.</t>
  </si>
  <si>
    <t xml:space="preserve">   During the burst, Pymouth committed six-turnovers, while  connecting on 1-of-11 shots</t>
  </si>
  <si>
    <t>from the field.</t>
  </si>
  <si>
    <t xml:space="preserve">   The fourth quarter saw the undersized Pilgrims get the deficit down to eight at 52-44</t>
  </si>
  <si>
    <t>with only :47 seconds left. Despite McCoy missing seven-straight free throws down the</t>
  </si>
  <si>
    <t>stretch, Plymouth's erratic shooting, plus South Side's superior height ended the Pilgrim's</t>
  </si>
  <si>
    <t>last chance.</t>
  </si>
  <si>
    <t>2006 Lawrence North</t>
  </si>
  <si>
    <t>NC</t>
  </si>
  <si>
    <t>LN</t>
  </si>
  <si>
    <t>Lawrence North Smothers Panthers</t>
  </si>
  <si>
    <t>Jason Gardner, 64-54 in round one action yesterday evening.</t>
  </si>
  <si>
    <t xml:space="preserve">   The Wildcat's formula for success was lock-down perimeter defense and the 7' 0" Oden's presence in the</t>
  </si>
  <si>
    <t>paint. North Central only connected on 1-of-11 shots from behind the arc, including Gardner's 0-for-6.</t>
  </si>
  <si>
    <t xml:space="preserve">   Lawrence North took control in a 19-8 second quarter, sparked by three ferocious slam-dunks by Oden on</t>
  </si>
  <si>
    <t>his way to a 23-point, 16-rebound game. He was able to operate freely inside thanks to some deft shooting</t>
  </si>
  <si>
    <t>from Mike Conley and Brandon McDonald who combined for five triples.</t>
  </si>
  <si>
    <t xml:space="preserve">1956 Crispus Attucks </t>
  </si>
  <si>
    <t>BD</t>
  </si>
  <si>
    <t>CA</t>
  </si>
  <si>
    <t>RHS: J. Bledsoe, 3:47 (4th)</t>
  </si>
  <si>
    <t>Richmond Zaps Clay in Overtime</t>
  </si>
  <si>
    <t>at the top of the key with :05 seconds left in regulation and the score tied at 67. With the spotlight on him, Austin</t>
  </si>
  <si>
    <t>whistle stopped play with :01.3 seconds remaining. The call: charging on Austin, his fifth foul.</t>
  </si>
  <si>
    <t xml:space="preserve">   No headlines, no game-winning shot and no Austin for the extra session.</t>
  </si>
  <si>
    <t xml:space="preserve">   But, the resourceful Red Devils responded.</t>
  </si>
  <si>
    <t>Clay for a 79-72 victory, sending them to tonight's championship game.</t>
  </si>
  <si>
    <t xml:space="preserve">   Regulation exhibited high drama as both teams battled through cold shooting early in this competitive contest.</t>
  </si>
  <si>
    <t xml:space="preserve">   Down 39-34, the Colonials rallied with a 13-0 run in the third quarter, only to have the Red Devils retaliate with</t>
  </si>
  <si>
    <t>a 10-0 burst.</t>
  </si>
  <si>
    <t xml:space="preserve">   Richmond gained control late in the fourth.</t>
  </si>
  <si>
    <t xml:space="preserve">   Clay's Lee Nailon answered with an inside score 16-seconds later, making it 67-65.</t>
  </si>
  <si>
    <t xml:space="preserve">   Clay's chance to tie went awry when Chad Hudnall's pass to Jaraan Cornell on the wing, slipped through the</t>
  </si>
  <si>
    <t xml:space="preserve">   Richmond's Billy Wright was the next Red Devil sent to the charity stripe, but he also missed with :18.9 seconds</t>
  </si>
  <si>
    <t xml:space="preserve">   Sanders was fouled again, but missed both free throws with :32.6 seconds left. His second miss was rebounded by</t>
  </si>
  <si>
    <t xml:space="preserve">   Forward Robert Sanders buried two free throws, giving the Red Devils a 67-63 advantage with :59.0 seconds to go.</t>
  </si>
  <si>
    <t xml:space="preserve">   After a timeout, Richmond called Austin's number but, as previously mentioned, he came up empty on the charging</t>
  </si>
  <si>
    <t xml:space="preserve">   The five-loss Red Devils are the surprise team of the tournament. They stand one-victory away from claiming Indiana's</t>
  </si>
  <si>
    <t>Tournament of Champions title.</t>
  </si>
  <si>
    <t>sophomore's hands and went out of bounds at the :21.2 second mark.</t>
  </si>
  <si>
    <t xml:space="preserve">   Nailon snared the rebound, fired the ball to Hudnall who drove in for the tying basket with :11.0 seconds remaining.</t>
  </si>
  <si>
    <t>game of a quadruple-header from Conseco Fieldhouse.</t>
  </si>
  <si>
    <t xml:space="preserve">   The average margin in the four games was 16.0-points with none of the contests closer than ten.</t>
  </si>
  <si>
    <t xml:space="preserve">   The Tigers had to withstand Ben Davis's physical play, and after a slow start, used 12-of-19 (63.2%) shooting </t>
  </si>
  <si>
    <t xml:space="preserve">in the final 16-minutes to pull away. Oscar Robertson led the charge, hitting six-of his final nine attempts and </t>
  </si>
  <si>
    <t>leading all scorers with 18.</t>
  </si>
  <si>
    <t>Attucks Stops Giants</t>
  </si>
  <si>
    <t xml:space="preserve">1961 Kokomo </t>
  </si>
  <si>
    <t>LJ</t>
  </si>
  <si>
    <t>KHS</t>
  </si>
  <si>
    <t>LJ: J. Henk, 7:00 (2nd);  KHS: B. Pryor, 7:00 (2nd)</t>
  </si>
  <si>
    <t>Kokomo Survives a Wild One</t>
  </si>
  <si>
    <t xml:space="preserve">   Most of the 11,000+ people at the Joyce Center were in attendance to watch game two of last night's double-header</t>
  </si>
  <si>
    <t>between South Bend Clay and South Bend Central. The Joyce Center, of course, is located in South Bend so that's</t>
  </si>
  <si>
    <t>a given.</t>
  </si>
  <si>
    <t xml:space="preserve">   But the sell-out crowd received more than they bargained for with a first game classic between to 28-1 teams:</t>
  </si>
  <si>
    <t>the halftime deficit to three at 42-39.</t>
  </si>
  <si>
    <t xml:space="preserve">   VanLeer's last attempt was a half-court bomb that missed the mark, sending Richmond to round two.</t>
  </si>
  <si>
    <t xml:space="preserve">   When all was said and done, the teams' combined for 172-points, by shooting 48.8% from the floor, in a </t>
  </si>
  <si>
    <t>break-neck pace that initially would appear to favor Kokomo.</t>
  </si>
  <si>
    <t xml:space="preserve">   Wildcat center Jim Ligon was dominant in staking his team to a 53-39 third quarter advantage. </t>
  </si>
  <si>
    <t xml:space="preserve">   That's when Jefferson caught fire.</t>
  </si>
  <si>
    <t xml:space="preserve">   Coach Marion Crawley's club scored 18 of the final 20 points in the third to push ahead, 57-55 heading into</t>
  </si>
  <si>
    <t>the final quarter.</t>
  </si>
  <si>
    <t xml:space="preserve">   With 2:02 left, the Bronchos fouled Richie Scott, trailing 77-72. Scott made the first free throw, then missed the</t>
  </si>
  <si>
    <t>second, but Scott grabbed his own miss, then scored while being fouled. His ensuing free throw gave Kokomo a</t>
  </si>
  <si>
    <t>commanding 81-72 lead with 1:59 to go.</t>
  </si>
  <si>
    <t xml:space="preserve">   Jefferson never quit, and when Denny Brady drilled a 24-foot triple with :09.8 seconds left, the score was</t>
  </si>
  <si>
    <t>Ligon with only :03.0 seconds remaining.</t>
  </si>
  <si>
    <t xml:space="preserve">   Ligon connected on both charity tosses to end the night with 31-points and a four-point victory for Kokomo.</t>
  </si>
  <si>
    <t xml:space="preserve">1994 South Bend Clay </t>
  </si>
  <si>
    <t>Clay</t>
  </si>
  <si>
    <t>K. Pates</t>
  </si>
  <si>
    <t>Central</t>
  </si>
  <si>
    <t>Central has No Answer</t>
  </si>
  <si>
    <t>CA: B. Brown, :01.1 (2nd)</t>
  </si>
  <si>
    <t>Tigers Down Lawrence North</t>
  </si>
  <si>
    <t>from Conseco Fieldhouse. Robertson still led all scorers with 17-points, including a huge triple to get the</t>
  </si>
  <si>
    <t>Tigers to within 52-49, midway through the fourth.</t>
  </si>
  <si>
    <t xml:space="preserve">   Another Robertson hoop, followed by an Ed Searcy score, gave Attucks a 53-52 lead with 2:32 to go.</t>
  </si>
  <si>
    <t xml:space="preserve">   The Tigers got two more baskets from Bill Brown and Stanford Patton, while Lawrence North's Greg Oden</t>
  </si>
  <si>
    <t>to help contain Oden in the paint.</t>
  </si>
  <si>
    <t>dunked to make it 57-54 Attucks, with :51 seconds remaining when Robertson committed his fifth foul trying</t>
  </si>
  <si>
    <t xml:space="preserve">   The Lawrence North center hit both free throws then the Wildcats tried to force a turnover, but the</t>
  </si>
  <si>
    <t>Tigers kept the ball away before Searcy was fouled with :22.4 seconds left and Attucks leading 57-56.</t>
  </si>
  <si>
    <t xml:space="preserve">   Searcy calmly sank both free throws, then LN moved the ball up court to try for the tie.</t>
  </si>
  <si>
    <t xml:space="preserve">   With Oden surrounded down low, the call went to guard Mike Conley, but his left wing triple was</t>
  </si>
  <si>
    <t>off, with the Tiger's Brown rebounding then getting the ball to Sam Milton who was fouled with :08.6 seconds</t>
  </si>
  <si>
    <t>to go.</t>
  </si>
  <si>
    <t xml:space="preserve">   Milton missed the front end of the one-and-one, but the rebound went long and was secured by Patton who </t>
  </si>
  <si>
    <t>was fouled with :05.3 seconds remaining, and Attucks still leading 59-56.</t>
  </si>
  <si>
    <t>on the rebound.</t>
  </si>
  <si>
    <t xml:space="preserve">   Patton also mis-fired on the front end, but the scrappy Tigers forced North to knock the ball out of bounds </t>
  </si>
  <si>
    <t>Maxey bricked both free throws, but after the North rebound, they were unable to get a shot off, sending</t>
  </si>
  <si>
    <t>the Tigers to tonight's final versus undefeated Pike.</t>
  </si>
  <si>
    <t>frankly just better.</t>
  </si>
  <si>
    <t xml:space="preserve">   The 27-2 Colonials crushed Central on the boards and their active zone defense, made every shot for</t>
  </si>
  <si>
    <t xml:space="preserve">   Clay took control in the second quarter when 6' 8" Lee Nailon began to free himself and Central's</t>
  </si>
  <si>
    <t>Jeffersonville Steals Victory</t>
  </si>
  <si>
    <t>North to 35.7% shooting in yesterday afternoon's 58-51 win. The victory sends Jeffersonville to next weekend's</t>
  </si>
  <si>
    <t>semifinals in Indianapolis.</t>
  </si>
  <si>
    <t xml:space="preserve">   The Red Devils were in trouble early in the fourth. North was controlling the boards and seemingly wearing-down</t>
  </si>
  <si>
    <t>Jeffersonville with their physical play.</t>
  </si>
  <si>
    <t xml:space="preserve">   The Huskies led 46-40, but Jeffersonville caught fire and ripped-off 11 straight points to gain a 51-46 advantage with</t>
  </si>
  <si>
    <t>2:49 to go.</t>
  </si>
  <si>
    <t xml:space="preserve">   After Evansville's Bob Ford (18-points, 22-rebounds) hit two free throws, the Red Devil's Sherron Wilkerson</t>
  </si>
  <si>
    <t>buried a three with 1:04 left to push Jeffersonville's lead to 54-48.</t>
  </si>
  <si>
    <t xml:space="preserve">   North committed a turnover (one of 25 for the game), but Wilkerson missed two free throws with :38 seconds to go.</t>
  </si>
  <si>
    <t xml:space="preserve">   After a timeout by the Huskies, they tried to get a steal, couldn't, then fouled Jeffersonville's Brad Bixler with</t>
  </si>
  <si>
    <t>:17.5 seconds remaining.</t>
  </si>
  <si>
    <t>missed a three-point attempt and the Red Devils snared the rebound.</t>
  </si>
  <si>
    <t xml:space="preserve">   Two BJ Flynn free throws provided the final margin of 58-51.</t>
  </si>
  <si>
    <t xml:space="preserve">   Bixler netted both tosses for a 56-51 lead, then the Huskies' Steve Holland's miserable night continued as he</t>
  </si>
  <si>
    <t>SEMIFINALS &amp; FINAL</t>
  </si>
  <si>
    <t>Friday, April 14th, 2006</t>
  </si>
  <si>
    <t>@ RCA Dome, Indianapolis, IN</t>
  </si>
  <si>
    <t>Saturday, April 15th, 2006</t>
  </si>
  <si>
    <t>two big men, brothers John and Sylvester Coalman picked up three first half fouls.</t>
  </si>
  <si>
    <t xml:space="preserve">   With an 11-point lead at the start of the third, the Colonials put the game on ice with a 9-0 run to start</t>
  </si>
  <si>
    <t xml:space="preserve">   The Coalman's fouled out early in the fourth, and it was just a matter of the final margin after that.</t>
  </si>
  <si>
    <t>Next up: Kokomo</t>
  </si>
  <si>
    <t>1981 Vincennes (26-2)</t>
  </si>
  <si>
    <t>1:00</t>
  </si>
  <si>
    <t>the Bears a challenge.</t>
  </si>
  <si>
    <t>the quarter.</t>
  </si>
  <si>
    <t xml:space="preserve">   Clay's inside-outside offense and smothering defense make them a real threat in the tournament.</t>
  </si>
  <si>
    <t xml:space="preserve">1981 Vincennes </t>
  </si>
  <si>
    <t>Vincennes</t>
  </si>
  <si>
    <t>Bedford N. Lawrence</t>
  </si>
  <si>
    <t>VHS</t>
  </si>
  <si>
    <t>BNL</t>
  </si>
  <si>
    <t xml:space="preserve">   Senior guard Doug Crook led the Alices, registering 14 first quarter points to turn an 8-2 deficit into a</t>
  </si>
  <si>
    <t>25-19 advantage after eight-minutes.</t>
  </si>
  <si>
    <t>LeShawn Nailon</t>
  </si>
  <si>
    <t>Howard Fluellen</t>
  </si>
  <si>
    <t>Chris Kouris</t>
  </si>
  <si>
    <t>Scott Long</t>
  </si>
  <si>
    <t>Steve Hollar</t>
  </si>
  <si>
    <t>Rob Randels</t>
  </si>
  <si>
    <t>Jeff Grose</t>
  </si>
  <si>
    <t>Marty Lehmann</t>
  </si>
  <si>
    <t>Jeff Tucker</t>
  </si>
  <si>
    <t>Joe Sands</t>
  </si>
  <si>
    <t>Robert Johnson</t>
  </si>
  <si>
    <t>Phillip Wendel</t>
  </si>
  <si>
    <t>Ronald Sissel</t>
  </si>
  <si>
    <t>Todd Samuelson</t>
  </si>
  <si>
    <t>Barry Peterson</t>
  </si>
  <si>
    <t>Mark Stukenborg</t>
  </si>
  <si>
    <t>James Johnson</t>
  </si>
  <si>
    <t>Peter Rockaway</t>
  </si>
  <si>
    <t>Carl Stavreti</t>
  </si>
  <si>
    <t>Rich Miller</t>
  </si>
  <si>
    <t>Mike McCoy</t>
  </si>
  <si>
    <t>Dan Howe</t>
  </si>
  <si>
    <t>Tom Bolyard</t>
  </si>
  <si>
    <t>Dick DeMetre</t>
  </si>
  <si>
    <t>Mike Simmons</t>
  </si>
  <si>
    <t>Larry Miller</t>
  </si>
  <si>
    <t>Bill Meyer</t>
  </si>
  <si>
    <t>Walter Jordan</t>
  </si>
  <si>
    <t>Tom Madden</t>
  </si>
  <si>
    <t>Maurice Drinks</t>
  </si>
  <si>
    <t>James Wimbley</t>
  </si>
  <si>
    <t>Willie Spencer</t>
  </si>
  <si>
    <t>Tony Caso</t>
  </si>
  <si>
    <t>Mike Suttle</t>
  </si>
  <si>
    <t>Craig Klein</t>
  </si>
  <si>
    <t>Dennis Hetrick</t>
  </si>
  <si>
    <t>Jay Edwards</t>
  </si>
  <si>
    <t>Lyndon Jones</t>
  </si>
  <si>
    <t>Eric Ewer</t>
  </si>
  <si>
    <t>Kyle Persinger</t>
  </si>
  <si>
    <t>Daric Keys</t>
  </si>
  <si>
    <t>Steve Walker</t>
  </si>
  <si>
    <t>Eric Persinger</t>
  </si>
  <si>
    <t>Derek Barnett</t>
  </si>
  <si>
    <t>Scott Hunt</t>
  </si>
  <si>
    <t>Bart Burrell</t>
  </si>
  <si>
    <t>Tim Wiley</t>
  </si>
  <si>
    <t>Paul Hensel</t>
  </si>
  <si>
    <t>Jon Ogle</t>
  </si>
  <si>
    <t>Steve Shepherd</t>
  </si>
  <si>
    <t>John Salz</t>
  </si>
  <si>
    <t>Brian Greene</t>
  </si>
  <si>
    <t>Rick Sharp</t>
  </si>
  <si>
    <t>Chad Austin</t>
  </si>
  <si>
    <t>Billy Wright</t>
  </si>
  <si>
    <t>Jerrad Powers</t>
  </si>
  <si>
    <t>Robert Sanders</t>
  </si>
  <si>
    <t>Dedric Thompson</t>
  </si>
  <si>
    <t>Jackie Bledsoe</t>
  </si>
  <si>
    <t>Alan Rule</t>
  </si>
  <si>
    <t>Rob Zinkan</t>
  </si>
  <si>
    <t>Chris Warfel</t>
  </si>
  <si>
    <t>Damon Lewis</t>
  </si>
  <si>
    <t>Vic Young</t>
  </si>
  <si>
    <t>Cedric VanLeer</t>
  </si>
  <si>
    <t>Alex Wolfe</t>
  </si>
  <si>
    <t>Sam Long</t>
  </si>
  <si>
    <t>Kris Winningham</t>
  </si>
  <si>
    <t>Billy Vance</t>
  </si>
  <si>
    <t>Corey Caldemeyer</t>
  </si>
  <si>
    <t>Andy Welches</t>
  </si>
  <si>
    <t>Brian Childs</t>
  </si>
  <si>
    <t>Jeremy Sinsabaugh</t>
  </si>
  <si>
    <t>David McKinney</t>
  </si>
  <si>
    <t>Ryan Reed</t>
  </si>
  <si>
    <t>Djibril Kante</t>
  </si>
  <si>
    <t>Mario Wuysang</t>
  </si>
  <si>
    <t>Andy Jeffers</t>
  </si>
  <si>
    <t>Matt Reed</t>
  </si>
  <si>
    <t>Jay Robles</t>
  </si>
  <si>
    <t>Darren Yates</t>
  </si>
  <si>
    <t>David Barlow</t>
  </si>
  <si>
    <t>Justin Cage</t>
  </si>
  <si>
    <t>Courtney Lee</t>
  </si>
  <si>
    <t>Sydney McDaniel</t>
  </si>
  <si>
    <t>Parnell Smith</t>
  </si>
  <si>
    <t>Devin Thomas</t>
  </si>
  <si>
    <t>Torrian Bluitt</t>
  </si>
  <si>
    <t>Keith Dabney</t>
  </si>
  <si>
    <t>DarrenYates</t>
  </si>
  <si>
    <t>Albert Maxey</t>
  </si>
  <si>
    <t>Bill Brown</t>
  </si>
  <si>
    <t>Stanford Patton</t>
  </si>
  <si>
    <t>Ed Searcy</t>
  </si>
  <si>
    <t>Sam Milton</t>
  </si>
  <si>
    <t>Henry Robertson</t>
  </si>
  <si>
    <t>James Enoch</t>
  </si>
  <si>
    <t>Odell Donel</t>
  </si>
  <si>
    <t>Kevin Tracey</t>
  </si>
  <si>
    <t>King Duke</t>
  </si>
  <si>
    <t>Jeff Adkisson</t>
  </si>
  <si>
    <t>James Snyder</t>
  </si>
  <si>
    <t>Stacy Toran</t>
  </si>
  <si>
    <t>David Brooks</t>
  </si>
  <si>
    <t>Wayne Pack</t>
  </si>
  <si>
    <t>Louie Day</t>
  </si>
  <si>
    <t>Steve Downing</t>
  </si>
  <si>
    <t>Jim Arnold</t>
  </si>
  <si>
    <t>Harvey Galbreath</t>
  </si>
  <si>
    <t>James Riley</t>
  </si>
  <si>
    <t>Abner Nibbs</t>
  </si>
  <si>
    <t>Ken Carter</t>
  </si>
  <si>
    <t>Erik Chapman</t>
  </si>
  <si>
    <t>Shawn Radford</t>
  </si>
  <si>
    <t>Nick Gardner</t>
  </si>
  <si>
    <t>Eric Rhodes</t>
  </si>
  <si>
    <t>Lucas Query</t>
  </si>
  <si>
    <t>Max Matthews</t>
  </si>
  <si>
    <t>Zack Scott</t>
  </si>
  <si>
    <t>Donald Yates</t>
  </si>
  <si>
    <t>Mike Conley</t>
  </si>
  <si>
    <t>Greg Oden</t>
  </si>
  <si>
    <t>Qdar Owens</t>
  </si>
  <si>
    <t>Brandon McDonald</t>
  </si>
  <si>
    <t>Damian Windham</t>
  </si>
  <si>
    <t>Evan Jones</t>
  </si>
  <si>
    <t>Kamal Thomas</t>
  </si>
  <si>
    <t>Chris Read</t>
  </si>
  <si>
    <t>Stephen VanTreese</t>
  </si>
  <si>
    <t>Yon Price</t>
  </si>
  <si>
    <t>Keith Patterson</t>
  </si>
  <si>
    <t>Courtney James</t>
  </si>
  <si>
    <t>Damon Frierson</t>
  </si>
  <si>
    <t>James Patterson</t>
  </si>
  <si>
    <t>Matt Clark</t>
  </si>
  <si>
    <t>Ahmed Bellamy</t>
  </si>
  <si>
    <t>Terry Ingram</t>
  </si>
  <si>
    <t>Derin Graham</t>
  </si>
  <si>
    <t>Jeff Poisel</t>
  </si>
  <si>
    <t>Ted Seaver</t>
  </si>
  <si>
    <t>Ed Cheatham</t>
  </si>
  <si>
    <t>Maurice Lorenz</t>
  </si>
  <si>
    <t>Bud Bunton</t>
  </si>
  <si>
    <t>Don McCauley</t>
  </si>
  <si>
    <t>Wayne Richey</t>
  </si>
  <si>
    <t>Charles Browne</t>
  </si>
  <si>
    <t>Stan Weber</t>
  </si>
  <si>
    <t>Dale Slaughter</t>
  </si>
  <si>
    <t>Charles Mitchell</t>
  </si>
  <si>
    <t>Julius Norman</t>
  </si>
  <si>
    <t>Norman Mukes</t>
  </si>
  <si>
    <t>Bob Grant</t>
  </si>
  <si>
    <t>Don Perry</t>
  </si>
  <si>
    <t>Mike Carter</t>
  </si>
  <si>
    <t>Dave Townsend</t>
  </si>
  <si>
    <t>Howard McLean</t>
  </si>
  <si>
    <t>Tim Vieke</t>
  </si>
  <si>
    <t>Courtney Witte</t>
  </si>
  <si>
    <t>Ron Stryzinski</t>
  </si>
  <si>
    <t>Karl Donovan</t>
  </si>
  <si>
    <t>Jeff Agee</t>
  </si>
  <si>
    <t>Robin Talbott</t>
  </si>
  <si>
    <t>Randy Combs</t>
  </si>
  <si>
    <t>Jamie Cummings</t>
  </si>
  <si>
    <t>Dwayne Curry</t>
  </si>
  <si>
    <t>Jason Lambrecht</t>
  </si>
  <si>
    <t>Chad Mills</t>
  </si>
  <si>
    <t>Alan Bush</t>
  </si>
  <si>
    <t>Paul Stevens</t>
  </si>
  <si>
    <t>Ethan Cox</t>
  </si>
  <si>
    <t>Steve Holland</t>
  </si>
  <si>
    <t>Preston Smith</t>
  </si>
  <si>
    <t>Ron Jesop</t>
  </si>
  <si>
    <t>Jim Hildebrandt</t>
  </si>
  <si>
    <t>Mark Mason</t>
  </si>
  <si>
    <t>Ed Crowe</t>
  </si>
  <si>
    <t>David Senning</t>
  </si>
  <si>
    <t>Tim Daniels</t>
  </si>
  <si>
    <t>Jerry Southwood</t>
  </si>
  <si>
    <t>John Wilson</t>
  </si>
  <si>
    <t>Ken Rakow</t>
  </si>
  <si>
    <t>Gene Lockyear</t>
  </si>
  <si>
    <t>Eric Sullivan</t>
  </si>
  <si>
    <t>David Riggs</t>
  </si>
  <si>
    <t>Charles Given</t>
  </si>
  <si>
    <t>Bob Guenther</t>
  </si>
  <si>
    <t>Brad Bixler</t>
  </si>
  <si>
    <t>Cory Norman</t>
  </si>
  <si>
    <t>Sherron Wilkerson</t>
  </si>
  <si>
    <t>Brien Hanley</t>
  </si>
  <si>
    <t>Dana Overton</t>
  </si>
  <si>
    <t>Jesse Edwards</t>
  </si>
  <si>
    <t>Brent Conner</t>
  </si>
  <si>
    <t>Doug Boyce</t>
  </si>
  <si>
    <t>Yonnes Sanders</t>
  </si>
  <si>
    <t>Gary Redelman</t>
  </si>
  <si>
    <t>Jerry Ellis</t>
  </si>
  <si>
    <t>Phil Cox</t>
  </si>
  <si>
    <t>Jim Free</t>
  </si>
  <si>
    <t>Charles Ford</t>
  </si>
  <si>
    <t>Jeff Jones</t>
  </si>
  <si>
    <t>Vaughn Fields</t>
  </si>
  <si>
    <t>Bob Plump</t>
  </si>
  <si>
    <t>Ray Craft</t>
  </si>
  <si>
    <t>Gene White</t>
  </si>
  <si>
    <t>Bob Engel</t>
  </si>
  <si>
    <t>Ronnie Truitt</t>
  </si>
  <si>
    <t>Roger Schroeder</t>
  </si>
  <si>
    <t>Rollin Cutter</t>
  </si>
  <si>
    <t>Ken Wendelman</t>
  </si>
  <si>
    <t xml:space="preserve">   Vincennes continued their rampage by tallying the first seven markers of the second quarter, but</t>
  </si>
  <si>
    <t>the Stars answered with a 12-0 burst to make it 32-31.</t>
  </si>
  <si>
    <t xml:space="preserve">   The Alices took a seven-point lead into halftime, then broke the game open by hitting 9-of-13 shots</t>
  </si>
  <si>
    <t>in the third quarter to take a 58-37 lead at the end of three.</t>
  </si>
  <si>
    <t>Warfel who kicked the ball out to Austin.</t>
  </si>
  <si>
    <t xml:space="preserve">   They were led by Dedric Thompson's six-points and Chris Warfel's three in overtime, as Richmond pulled away from </t>
  </si>
  <si>
    <t xml:space="preserve">   North Lawrence fought back to with nine at 64-55, but that was the closest they could get.</t>
  </si>
  <si>
    <t xml:space="preserve">1967 Evansville North </t>
  </si>
  <si>
    <t>Alices Advance with a 66-55 Victory</t>
  </si>
  <si>
    <t>BHS</t>
  </si>
  <si>
    <t>NHS</t>
  </si>
  <si>
    <t>It's North in the Battle of Evansville</t>
  </si>
  <si>
    <t>Red Devils Eliminate Connersville</t>
  </si>
  <si>
    <t xml:space="preserve">   When a team shoots 65.1% (28-of-43) from the floor in a single-elimination tournament, you would</t>
  </si>
  <si>
    <t>victory in the South Regional semifinal last night.</t>
  </si>
  <si>
    <t xml:space="preserve">   The Red Devils connected on an incredible 79.2% (19-of-24) in the first half alone as they built a</t>
  </si>
  <si>
    <t>13-point halftime lead, after trailing 32-31 early in the second quarter.</t>
  </si>
  <si>
    <t xml:space="preserve">   The scorching pace continued in the second half and when Jeffersonville opened the final</t>
  </si>
  <si>
    <t>and Evansville North.</t>
  </si>
  <si>
    <t>quarter with a 12-2 run to make it 73-49, tonight's regional final was set between Jeffersonville</t>
  </si>
  <si>
    <t>2005-06</t>
  </si>
  <si>
    <t>The 5' 11 senior guard put up 19 first half points, on his way to 24 total, in the Huskies' 60-56 victory over</t>
  </si>
  <si>
    <t xml:space="preserve">   Ford fouled-out with 7:31 to go in the game. After Bosse tied  the score at 42, North went on an improbable</t>
  </si>
  <si>
    <t xml:space="preserve">1970 EC Roosevelt </t>
  </si>
  <si>
    <t>EC Roosevelt</t>
  </si>
  <si>
    <t>EC Washington</t>
  </si>
  <si>
    <t>F. Sanchez</t>
  </si>
  <si>
    <t>M. Stallings</t>
  </si>
  <si>
    <t>81-74 in front of a vociferous, Mackey Arena crowd last night. The victory propels Roosevelt into a second round</t>
  </si>
  <si>
    <t>game with Gary Roosevelt.</t>
  </si>
  <si>
    <t xml:space="preserve">   But, there they were last night, squaring-off for what promised to be an epic battle.</t>
  </si>
  <si>
    <t xml:space="preserve">   The Senators came out flat, falling behind 13-2 as they missed their first 11 shots from the floor.</t>
  </si>
  <si>
    <t xml:space="preserve">   Roosevelt built the lead to as large as 15 in the first half (37-22), before Washington roared back to pull</t>
  </si>
  <si>
    <t>fouls each. That rendered the Washington inside game defenseless against a dominating Roosevelt front</t>
  </si>
  <si>
    <t>of Napoleon Brandford, Jim Davis, and Jim Bradley. The three of them combined for 51-points and 43-rebounds,</t>
  </si>
  <si>
    <t>keying a Roosevelt charge that put them ahead by 16 at the end of the third quarter.</t>
  </si>
  <si>
    <t xml:space="preserve">   Stoddard fouled out with 6:17 to go in the fourth, but the big loss was leading scorer Pete Trgovich picking</t>
  </si>
  <si>
    <t>up his fourth and fifth fouls with :26 seconds of each other. The fourth came on an offensive over-the-back call</t>
  </si>
  <si>
    <t>and the controversial fifth foul was on a scramble for a loose ball.</t>
  </si>
  <si>
    <t xml:space="preserve">   Washington fought heroically, cutting the margin to five at 77-72. But, a missed free throw by Darnell Adell,</t>
  </si>
  <si>
    <t>Rough Riders Dismiss Senators</t>
  </si>
  <si>
    <t>9-0 run with Ford on the bench. The Bulldogs contributed heavily to North taking command as they missed</t>
  </si>
  <si>
    <t>a number of open shots, while committing 18-turnovers for the game.</t>
  </si>
  <si>
    <t xml:space="preserve">   Bosse did fight back.</t>
  </si>
  <si>
    <t>rebounded.</t>
  </si>
  <si>
    <t xml:space="preserve">   Preston Smith was fouled by Bosse and hit one-of-two free throws, extending the lead to four at 58-54. On the</t>
  </si>
  <si>
    <t>missed charity toss, North's Ed Crowe fouled Lockyear, who connected on both free throws making it 58-56,</t>
  </si>
  <si>
    <t>a turnover. Senning bricked the front end of the one-and-one, giving Bosse a chance to tie.</t>
  </si>
  <si>
    <t xml:space="preserve">   Bosse put North's David Senning on the line with :23.9 seconds left, after trying to pressure the Huskies into</t>
  </si>
  <si>
    <t xml:space="preserve">   Trailing 57-54 with :44 seconds remaining, Gene Lockyear missed a turn-around 8-footer, that the Huskies</t>
  </si>
  <si>
    <t>and only :38.4 seconds remained.</t>
  </si>
  <si>
    <t xml:space="preserve">   Forward Gary Grieger received the call for the Bulldogs, but his baseline 16-footer was off the mark, with</t>
  </si>
  <si>
    <t>North's Tim Daniels snaring the miss.</t>
  </si>
  <si>
    <t xml:space="preserve">   Daniels was fouled with :11.1 seconds to go, but he also missed the front end of a one-and-bonus.</t>
  </si>
  <si>
    <t xml:space="preserve">   Bosse's final attempt to tie, came after a timeout with :09.0 seconds left. Jerry Southwood drove the lane</t>
  </si>
  <si>
    <t>(Played in 2006)</t>
  </si>
  <si>
    <t>into the heart of the Husky defense, hoping to score or at least get a whistle. Neither happened for Bosse</t>
  </si>
  <si>
    <t>as his running 7-footer rimmed out.</t>
  </si>
  <si>
    <t xml:space="preserve">   North's Smith grabbed the rebound and was fouled with :02.9 seconds to go. He sank both tosses to clinch</t>
  </si>
  <si>
    <t>the Huskies' win.</t>
  </si>
  <si>
    <t xml:space="preserve">1993 Jeffersonville </t>
  </si>
  <si>
    <t>JHS</t>
  </si>
  <si>
    <t>BJ Flynn</t>
  </si>
  <si>
    <t xml:space="preserve">1991 Gary Roosevelt </t>
  </si>
  <si>
    <t>Thursday, April 6th, 2006</t>
  </si>
  <si>
    <t>Panthers Maul Cougars, 71-56</t>
  </si>
  <si>
    <t>surrounded by a zone whose anchor was 7' 0" center Chris Hunter. Included in the 31-point explosion were two,</t>
  </si>
  <si>
    <t>four-point plays, as the 6' 9" senior showed-off his range.</t>
  </si>
  <si>
    <t>a 56-48 advantage. With 4:06 remaining, Hunter committed his fifth foul on Roosevelt's Ryan Harding.</t>
  </si>
  <si>
    <t xml:space="preserve">   Halfway through the fourth, poor free throw shooting by West and foul trouble on Hunter, allowed the Panthers to build</t>
  </si>
  <si>
    <t xml:space="preserve">   The Panthers continued to stretch the lead, that had also been gained by unusually accuracy from three-point</t>
  </si>
  <si>
    <t>range. Roosevelt connected on 6-of-8 from behind the arc.</t>
  </si>
  <si>
    <t>Thursday, April 6th, 2005</t>
  </si>
  <si>
    <t>gave Jeff a 32-30 lead with 5:54 left in the quarter. That sparked a 16-0 run, ending with a Sherron</t>
  </si>
  <si>
    <t xml:space="preserve">Wilkerson's triple with :03 seconds left in the third, giving the Red Devils a 46-30 advantage heading </t>
  </si>
  <si>
    <t>into the fourth.</t>
  </si>
  <si>
    <t xml:space="preserve">1972 Connersville </t>
  </si>
  <si>
    <t>use their whistles</t>
  </si>
  <si>
    <t>Routed Muncie Central 80-56</t>
  </si>
  <si>
    <t>Chad Austin, Robert Sanders</t>
  </si>
  <si>
    <t>No Miracles This Time</t>
  </si>
  <si>
    <t>a 21-point blowout in last night's round one game from Bloomington.</t>
  </si>
  <si>
    <t xml:space="preserve">   Not only did Milan mis-fire frequently, they also bumbled their way to 20-turnovers, with a little help</t>
  </si>
  <si>
    <t>though. The Spartan defense was spectacular, sealing off the paint (six blocked shots), and using</t>
  </si>
  <si>
    <t>their quickness to contest every Indian shot attempt.</t>
  </si>
  <si>
    <t xml:space="preserve">   Gerald Thomas, Connersville's 6' 7" center, toyed with the much smaller Milan team. The Spartans</t>
  </si>
  <si>
    <t xml:space="preserve">   Milan tried to slow down the game early, but the big deficit prevented them from continuing the</t>
  </si>
  <si>
    <t>deliberate pace.</t>
  </si>
  <si>
    <t xml:space="preserve">one at 49-48 with 3:15 to go in the game. </t>
  </si>
  <si>
    <t xml:space="preserve">   The Bulldog's Norman Mukes had a chance to tie it with a free throw, but as was the case most of </t>
  </si>
  <si>
    <t>the evening, New Albany missed the freebie. They finished a dismal 8-for-19 from the line.</t>
  </si>
  <si>
    <t>Julius Norman basket for the Bulldogs, followed by a questionable intentional foul call</t>
  </si>
  <si>
    <t>against Hanley.</t>
  </si>
  <si>
    <t xml:space="preserve">   Jeff responded by scoring the next seven-points, then held on in the final :15 seconds after a</t>
  </si>
  <si>
    <t>(2 OT)</t>
  </si>
  <si>
    <t>Evansville North Survives a Classic</t>
  </si>
  <si>
    <t>Saturday, April 8th, 2006</t>
  </si>
  <si>
    <t>thriller from Bloomington. Ford ended the evening with 25-points and 16-rebounds.</t>
  </si>
  <si>
    <t xml:space="preserve">   The Alices took command early, building a 30-18 lead midway through the second quarter. The Huskies</t>
  </si>
  <si>
    <t>retaliated with 19-2 run, which gave them a five-point lead, 1:07 into the second half.</t>
  </si>
  <si>
    <t xml:space="preserve">   Vincennes stayed close and Doug Crook's three tied it at 43-all, halfway through the third.</t>
  </si>
  <si>
    <t xml:space="preserve">   With 1:11 left, and Evansville North down 48-47, the Huskies stole the ball and Ford was fouled on a drive</t>
  </si>
  <si>
    <t>to the basket. He converted both free throws for a 49-48 lead.</t>
  </si>
  <si>
    <t xml:space="preserve">   North's Preston Smith hit two free throws with :31.1 seconds remaining, pushing the lead to 51-48.</t>
  </si>
  <si>
    <t xml:space="preserve">   With still plenty of time, Vincennes tried for two, but Ron Stryzinski missed a 14-footer. Ford fouled on the</t>
  </si>
  <si>
    <t xml:space="preserve">rebound, but North still had fouls to give before Vincennes was in the bonus. </t>
  </si>
  <si>
    <t>the rebound, the Huskies' Ron Jesop came up with the ball, then dribbled off valuable time, before the</t>
  </si>
  <si>
    <t xml:space="preserve">   Crook was guarded well and forced up a 17-footer with :17.6 left, but missed the mark. After a scramble for </t>
  </si>
  <si>
    <t>Alices fouled him with :08.0 seconds to go.</t>
  </si>
  <si>
    <t>GR: (Bench), 3:44 (4th); C. Floyd, 1:50 (4th); ECR: J. Rossi, 1:50 (4th)</t>
  </si>
  <si>
    <t>GR</t>
  </si>
  <si>
    <t>ECR</t>
  </si>
  <si>
    <t>Robinson's Shot Elevates Panthers</t>
  </si>
  <si>
    <t>will be hard pressed to find a bigger shot than the one he hit in last night's stunning 66-58 victory over</t>
  </si>
  <si>
    <t xml:space="preserve">   With the score knotted at 58, the game had digressed into a clutch-and-grab exhibition for the final half</t>
  </si>
  <si>
    <t>of the fourth. Officials Roger DeYoung and Marion Acton let both teams decide the style in the fourth, only</t>
  </si>
  <si>
    <t xml:space="preserve">whistling obvious fouls. This meant tough going for each club's big men. So when you have a versatile big </t>
  </si>
  <si>
    <t>man like Robinson, you bring him outside to clear some space.</t>
  </si>
  <si>
    <t xml:space="preserve">   The Rough Riders viewed first hand why Gary's 6' 9" center is being touted as one of the Hoosier-state's</t>
  </si>
  <si>
    <t>all-time greats. Robinson caught the ball at the top of the key, faked a drive to the right, then drilled a 22-foot</t>
  </si>
  <si>
    <t xml:space="preserve">   The Rough Riders hurried the ball up-court, but Jim Bradley missed a turn-around and Gary grabbed the</t>
  </si>
  <si>
    <t>rebound.</t>
  </si>
  <si>
    <t xml:space="preserve">   ECR fouled the Panther's Jeff Graham who calmly stroked in both free throws for a 63-58 Gary Roosevelt</t>
  </si>
  <si>
    <t xml:space="preserve">   Desperate for a basket, the Rough Riders began launching threes only to see five attempts miss the mark.</t>
  </si>
  <si>
    <t xml:space="preserve">   More Panther free throws sealed the win and punched Gary's ticket to tonight's Regional Final versus</t>
  </si>
  <si>
    <t>South Bend Clay.</t>
  </si>
  <si>
    <t>take such a huge shot with their season on the line.</t>
  </si>
  <si>
    <t xml:space="preserve">   East Chicago's players and fans were stunned; not that Robinson made it, but that he had the poise to </t>
  </si>
  <si>
    <t>triple with :55 seconds left in the contest, breaking the 58-all tie.</t>
  </si>
  <si>
    <t xml:space="preserve">   The Alices' Tim Vieke hurried the ball up-court and kicked it to Crook on the right sideline. Crook had two</t>
  </si>
  <si>
    <t xml:space="preserve">   Jesop missed the front end of the one-and-one. Vincennes rebounded and called timeout, still trailing by three.</t>
  </si>
  <si>
    <t>defenders on him when he let fly a fall-away with :03.4 left. It shredded the net with :01.7 remaining, tying</t>
  </si>
  <si>
    <t>Red Devils Ride Free Throw Line to Semis</t>
  </si>
  <si>
    <t xml:space="preserve">   Pike's primary weapon was their superb free throw shooting, connecting on 18-of-27, while the Attucks </t>
  </si>
  <si>
    <t>Tigers struggled to a 9-for-21 output.</t>
  </si>
  <si>
    <t xml:space="preserve">   In the early going, it looked like the Red Devils wouldn't need to pull out the win from the stripe, as they</t>
  </si>
  <si>
    <t>charged to a 33-21 lead in the second quarter, then built a 40-27 advantage in the first minute of the third.</t>
  </si>
  <si>
    <t xml:space="preserve">   Attucks stormed back sparked by eight, second-half steals and eventually tied the score at 58 with</t>
  </si>
  <si>
    <t>3:34 to go in the game.</t>
  </si>
  <si>
    <t xml:space="preserve">   Trailing 66-62, Vincennes' Doug Crook was fouled with :09.0 seconds left. He made the first, and after</t>
  </si>
  <si>
    <t>Vincennes' chances at a third miracle three.</t>
  </si>
  <si>
    <t xml:space="preserve">   Knotted at 60, Pike slowly began to pull ahead by forcing Tiger misses, then waiting for Attucks to</t>
  </si>
  <si>
    <t>foul.</t>
  </si>
  <si>
    <t xml:space="preserve">   The Red Devils pushed the lead to 69-62, and Attucks would get no closer than five points the rest of</t>
  </si>
  <si>
    <t>the way.</t>
  </si>
  <si>
    <t xml:space="preserve">   So Pike joins the other Red Devils (Jeffersonville and Richmond) in next week's final foursome, while</t>
  </si>
  <si>
    <t>South Bend Clay (the Colonials), are the odd-ball of the quartet.</t>
  </si>
  <si>
    <t>the score at 51. North was too stunned to call timeout and the game headed to overtime.</t>
  </si>
  <si>
    <t xml:space="preserve">   In the first overtime, Vincennes jumped to a 55-51 lead, but the Huskies charged back, knotted the score</t>
  </si>
  <si>
    <t>at 55, then took a three-point lead when Jim Hildebrandt scored and was fouled on a drive to the hoop.</t>
  </si>
  <si>
    <t xml:space="preserve">   His charity toss made it 58-55 with :12.3 seconds to go. </t>
  </si>
  <si>
    <t xml:space="preserve">   With two fouls still to give, North hacked Vincennes twice, leaving :07.9 seconds for the Alices to operate. </t>
  </si>
  <si>
    <t xml:space="preserve">   Eschewing a foul, which would send Vincennes to the line, North let Jeff Agee fire a 30-footer; released</t>
  </si>
  <si>
    <t>just before the buzzer. Like Crook's shot, Agee's bomb also ripped the twine, sending the game to a</t>
  </si>
  <si>
    <t>second overtime, tied at 58.</t>
  </si>
  <si>
    <t xml:space="preserve">   In the second overtime, North's Steve Holland and Ford hit big baskets to give the Huskies a four-point</t>
  </si>
  <si>
    <t>advantage.</t>
  </si>
  <si>
    <t>a timeout by the Alices, decided to try and make the second instead of missing intentionally and trying</t>
  </si>
  <si>
    <t>to get the rebound and tie it with another triple. He sank the second for a 66-64 deficit.</t>
  </si>
  <si>
    <t xml:space="preserve">   Vincennes fouled Holland with :07.2 to go. The 5' 11" senior dropped in both shots, ending any</t>
  </si>
  <si>
    <t xml:space="preserve">   Down 61-56, Norman missed the free throw, then the Red Devil's BJ Flynn knocked the ball </t>
  </si>
  <si>
    <t>away from Dale Slaughter for a game-clinching steal with :08 seconds to go.</t>
  </si>
  <si>
    <t>8:00</t>
  </si>
  <si>
    <t>1966-67</t>
  </si>
  <si>
    <t>1973-74</t>
  </si>
  <si>
    <t>Blue &amp; Gold</t>
  </si>
  <si>
    <t>T</t>
  </si>
  <si>
    <t>FGM</t>
  </si>
  <si>
    <t>FGA</t>
  </si>
  <si>
    <t>3PT</t>
  </si>
  <si>
    <t>3PTA</t>
  </si>
  <si>
    <t>FT</t>
  </si>
  <si>
    <t>FTA</t>
  </si>
  <si>
    <t>PF</t>
  </si>
  <si>
    <t>REB</t>
  </si>
  <si>
    <t>AS</t>
  </si>
  <si>
    <t>PTS</t>
  </si>
  <si>
    <t>TOTAL</t>
  </si>
  <si>
    <t>TEAM TOTALS</t>
  </si>
  <si>
    <t>FIELD GOALS</t>
  </si>
  <si>
    <t>ATTEMPTS</t>
  </si>
  <si>
    <t>3PT ATTEMPTS</t>
  </si>
  <si>
    <t>FT ATTEMPTS</t>
  </si>
  <si>
    <t>REBOUNDS</t>
  </si>
  <si>
    <t>OFFENSIVE</t>
  </si>
  <si>
    <t>TURNOVERS</t>
  </si>
  <si>
    <t>STEALS</t>
  </si>
  <si>
    <t>BLOCKED SHOTS</t>
  </si>
  <si>
    <t>TOTAL FOULS</t>
  </si>
  <si>
    <t>Black &amp; Red</t>
  </si>
  <si>
    <t>TEAM/DEAD BALL</t>
  </si>
  <si>
    <t>Round One</t>
  </si>
  <si>
    <t>1989-90</t>
  </si>
  <si>
    <t>28-0</t>
  </si>
  <si>
    <t>21-7</t>
  </si>
  <si>
    <t>Rockets</t>
  </si>
  <si>
    <t>1993-94</t>
  </si>
  <si>
    <t>the floor.</t>
  </si>
  <si>
    <t>SOUTH REGIONAL</t>
  </si>
  <si>
    <t>(Winner plays South winner)</t>
  </si>
  <si>
    <t>NORTHWEST REGIONAL</t>
  </si>
  <si>
    <t xml:space="preserve">Game Two:  8:00 </t>
  </si>
  <si>
    <t>7:00</t>
  </si>
  <si>
    <t>(Winner plays Northeast winner)</t>
  </si>
  <si>
    <t>NORTHEAST REGIONAL</t>
  </si>
  <si>
    <t>Game Two:  8:00</t>
  </si>
  <si>
    <t>Sunday, April 9th, 2006</t>
  </si>
  <si>
    <t>Richmond Limps to the Regional Title</t>
  </si>
  <si>
    <t>tournament run with a 60-52 victory in yesterday afternoon's Northeast Regional Final from Fort Wayne</t>
  </si>
  <si>
    <t>Memorial Arena.</t>
  </si>
  <si>
    <t xml:space="preserve">   Both teams were sluggish on offense as Richmond was never able to open up their running game,</t>
  </si>
  <si>
    <t>while the Archer's perimeter game was non-existent.</t>
  </si>
  <si>
    <t xml:space="preserve">   With Richmond leading 46-43 early in the fourth, the Red Devils exploded on a 8-0 run to take</t>
  </si>
  <si>
    <t>command, 54-43.</t>
  </si>
  <si>
    <t xml:space="preserve">   South Side chipped away and with 1:17 left, had cut the deficit to four at 56-52.</t>
  </si>
  <si>
    <t xml:space="preserve">   That would be as close as the Archers would get as they struggled with their shooting down the stretch.</t>
  </si>
  <si>
    <t xml:space="preserve">   Richmond registered three free throws from Chad Austin and a solo charity toss from Billy Wright to</t>
  </si>
  <si>
    <t>provide the final margin.</t>
  </si>
  <si>
    <t>(Winner plays Northwest winner)</t>
  </si>
  <si>
    <t>INDIANAPOLIS REGIONAL</t>
  </si>
  <si>
    <t>@ Conseco Fieldhouse</t>
  </si>
  <si>
    <t>(Winner plays Indy winner)</t>
  </si>
  <si>
    <t>@ Mackey Arena (Purdue)</t>
  </si>
  <si>
    <t>@ Joyce Center (Notre Dame)</t>
  </si>
  <si>
    <t>@ Mackey Arena</t>
  </si>
  <si>
    <t>@ Worthen Arena (Ball State)</t>
  </si>
  <si>
    <t>Worthen</t>
  </si>
  <si>
    <t>11, 500</t>
  </si>
  <si>
    <t xml:space="preserve">Memorial </t>
  </si>
  <si>
    <t>12, 500</t>
  </si>
  <si>
    <t>@ Memorial Coliseum (Fort Wayne)</t>
  </si>
  <si>
    <t>@ Memorial Coliseum</t>
  </si>
  <si>
    <t>@ Worthen Arena</t>
  </si>
  <si>
    <t>Joyce</t>
  </si>
  <si>
    <t>Mackey</t>
  </si>
  <si>
    <t>@ Assembly Hall (Indiana)</t>
  </si>
  <si>
    <t>Assembly</t>
  </si>
  <si>
    <t>Conseco</t>
  </si>
  <si>
    <t>18, 345</t>
  </si>
  <si>
    <t>Game Two:    2:00</t>
  </si>
  <si>
    <t>Bloomington North</t>
  </si>
  <si>
    <t>Pike</t>
  </si>
  <si>
    <t>Season</t>
  </si>
  <si>
    <t>Coach</t>
  </si>
  <si>
    <t>Nickname</t>
  </si>
  <si>
    <t>Colors</t>
  </si>
  <si>
    <t>Record</t>
  </si>
  <si>
    <t>Odds to win it all</t>
  </si>
  <si>
    <t>100:1</t>
  </si>
  <si>
    <t>22:1</t>
  </si>
  <si>
    <t>50:1</t>
  </si>
  <si>
    <t>They'll win if…</t>
  </si>
  <si>
    <t>Darrell Pursiful</t>
  </si>
  <si>
    <t>Panthers</t>
  </si>
  <si>
    <t>Maroon &amp; White</t>
  </si>
  <si>
    <t>27-1</t>
  </si>
  <si>
    <t>60:1</t>
  </si>
  <si>
    <t>1998-99</t>
  </si>
  <si>
    <t>23-4</t>
  </si>
  <si>
    <t>Northwest</t>
  </si>
  <si>
    <t>Northeast</t>
  </si>
  <si>
    <t>Indianapolis</t>
  </si>
  <si>
    <t>South</t>
  </si>
  <si>
    <t>Fort Wayne South Side</t>
  </si>
  <si>
    <t>1957-58</t>
  </si>
  <si>
    <t>Archers</t>
  </si>
  <si>
    <t>Don Reichert</t>
  </si>
  <si>
    <t>Green &amp; White</t>
  </si>
  <si>
    <t>28-2</t>
  </si>
  <si>
    <t>Crushed Crawfordsville 63-34</t>
  </si>
  <si>
    <t>scores more than 20.</t>
  </si>
  <si>
    <t>somebody besides McCoy</t>
  </si>
  <si>
    <t>Fort Wayne Northrop</t>
  </si>
  <si>
    <t>Bob Dille</t>
  </si>
  <si>
    <t>Bruins</t>
  </si>
  <si>
    <t>Orange &amp; Brown</t>
  </si>
  <si>
    <t>28-1</t>
  </si>
  <si>
    <t>Beat Jeffersonville 59-56</t>
  </si>
  <si>
    <t>Mike Muff</t>
  </si>
  <si>
    <t xml:space="preserve">Maurice Drinks stays out of </t>
  </si>
  <si>
    <t>foul trouble</t>
  </si>
  <si>
    <t>Plymouth</t>
  </si>
  <si>
    <t>1981-82</t>
  </si>
  <si>
    <t>Jack Edison</t>
  </si>
  <si>
    <t>Pilgrims</t>
  </si>
  <si>
    <t>Red &amp; White</t>
  </si>
  <si>
    <t>Edged Gary Roosevelt 75-74 (2OT)</t>
  </si>
  <si>
    <t>Scott Skiles</t>
  </si>
  <si>
    <t>Skiles gets 25+ shots</t>
  </si>
  <si>
    <t>Warsaw</t>
  </si>
  <si>
    <t>1983-84</t>
  </si>
  <si>
    <t>Tigers</t>
  </si>
  <si>
    <t>Al Rhodes</t>
  </si>
  <si>
    <t>Black &amp; Orange</t>
  </si>
  <si>
    <t>Beat Vincennes Lincoln 59-56</t>
  </si>
  <si>
    <t>Jeff Grose, Marty Lehmann</t>
  </si>
  <si>
    <t>Grose, Lehmann) score 70+</t>
  </si>
  <si>
    <t>Carmel</t>
  </si>
  <si>
    <t>1976-77</t>
  </si>
  <si>
    <t>Eric Clark</t>
  </si>
  <si>
    <t>Greyhounds</t>
  </si>
  <si>
    <t>22-7</t>
  </si>
  <si>
    <t>Nipped EC Washington 53-52</t>
  </si>
  <si>
    <t>Mark Herrmann</t>
  </si>
  <si>
    <t>they hold teams to less than</t>
  </si>
  <si>
    <t>40% from the floor.</t>
  </si>
  <si>
    <t xml:space="preserve">the Big 3 (Rob Randels, </t>
  </si>
  <si>
    <t>Marion</t>
  </si>
  <si>
    <t>1986-87</t>
  </si>
  <si>
    <t>29-1</t>
  </si>
  <si>
    <t>Bill Green</t>
  </si>
  <si>
    <t>Giants</t>
  </si>
  <si>
    <t>Purple &amp; Gold</t>
  </si>
  <si>
    <t>Defeated Richmond 69-56</t>
  </si>
  <si>
    <t>Jay Edwards, Lyndon Jones</t>
  </si>
  <si>
    <t>they stay within 5 of their foes</t>
  </si>
  <si>
    <t>on total rebounds.</t>
  </si>
  <si>
    <t>Richmond</t>
  </si>
  <si>
    <t>1991-92</t>
  </si>
  <si>
    <t>George Griffith</t>
  </si>
  <si>
    <t>Red Devils</t>
  </si>
  <si>
    <t>24-5</t>
  </si>
  <si>
    <t>Beat Lafayette Jefferson 77-73(OT)</t>
  </si>
  <si>
    <t>they get to them foul line 30+</t>
  </si>
  <si>
    <t>times</t>
  </si>
  <si>
    <t>Muncie Central</t>
  </si>
  <si>
    <t>1987-88</t>
  </si>
  <si>
    <t>Bill Harrell</t>
  </si>
  <si>
    <t>Bearcats</t>
  </si>
  <si>
    <t>Purple &amp; White</t>
  </si>
  <si>
    <t>Destroyed Concord 76-53</t>
  </si>
  <si>
    <t>Chandler Thompson</t>
  </si>
  <si>
    <t>Thompson gets the crowd</t>
  </si>
  <si>
    <t>fired up with 4+ dunks.</t>
  </si>
  <si>
    <t>Lafayette Jefferson</t>
  </si>
  <si>
    <t>1963-64</t>
  </si>
  <si>
    <t>Marion Crawley</t>
  </si>
  <si>
    <t>Bronchos</t>
  </si>
  <si>
    <t>26-2</t>
  </si>
  <si>
    <t>Beat Huntington 58-55</t>
  </si>
  <si>
    <t>Denny Brady</t>
  </si>
  <si>
    <t>Kokomo</t>
  </si>
  <si>
    <t>1960-61</t>
  </si>
  <si>
    <t>Joe Platt</t>
  </si>
  <si>
    <t>Red &amp; Blue</t>
  </si>
  <si>
    <t>Kats</t>
  </si>
  <si>
    <t>Beat Indianapolis Manuel 68-66(OT)</t>
  </si>
  <si>
    <t>Jim "Goose" Ligon</t>
  </si>
  <si>
    <t xml:space="preserve">Ligon gets 30-points, </t>
  </si>
  <si>
    <t>20-rebounds.</t>
  </si>
  <si>
    <t>South Bend Clay</t>
  </si>
  <si>
    <t>Tom DeBaets</t>
  </si>
  <si>
    <t>Colonials</t>
  </si>
  <si>
    <t>27-2</t>
  </si>
  <si>
    <t>Beat Valparaiso 93-88(OT)</t>
  </si>
  <si>
    <t>Lee Nailon, Jaraan Cornell</t>
  </si>
  <si>
    <t>Cornell scores 25+</t>
  </si>
  <si>
    <t>Terry Stillabower scores 25+.</t>
  </si>
  <si>
    <t>South Bend Central</t>
  </si>
  <si>
    <t>1956-57</t>
  </si>
  <si>
    <t>Elmer McCall</t>
  </si>
  <si>
    <t>Bears</t>
  </si>
  <si>
    <t>30-0</t>
  </si>
  <si>
    <t>Beat Indianapolis Attucks 67-55</t>
  </si>
  <si>
    <t>John &amp; Sylvester Coalman</t>
  </si>
  <si>
    <t>force 20+ turnovers</t>
  </si>
  <si>
    <t>East Chicago Washington</t>
  </si>
  <si>
    <t>1970-71</t>
  </si>
  <si>
    <t>John Molodet</t>
  </si>
  <si>
    <t>Senators</t>
  </si>
  <si>
    <t>29-0</t>
  </si>
  <si>
    <t>Beat Elkhart 70-60</t>
  </si>
  <si>
    <t>Title Game</t>
  </si>
  <si>
    <t>Best Player(s)</t>
  </si>
  <si>
    <t>Pete Trgovich, Junior Bridgeman</t>
  </si>
  <si>
    <t>East Chicago Roosevelt</t>
  </si>
  <si>
    <t>1969-70</t>
  </si>
  <si>
    <t>Rough Riders</t>
  </si>
  <si>
    <t>Beat Carmel 72-62</t>
  </si>
  <si>
    <t xml:space="preserve">The Red Devils lead grew to 56-34 late in the third and looked like they would coast into their second round </t>
  </si>
  <si>
    <t>Jim Bradley</t>
  </si>
  <si>
    <t>Tim Stoddard and Bridgeman</t>
  </si>
  <si>
    <t>combine for 35+ -rebounds</t>
  </si>
  <si>
    <t>John Davis scores 25+</t>
  </si>
  <si>
    <t>Gary Roosevelt</t>
  </si>
  <si>
    <t>1990-91</t>
  </si>
  <si>
    <t>Black &amp; Gold</t>
  </si>
  <si>
    <t>Ron Heflin</t>
  </si>
  <si>
    <t>30-1</t>
  </si>
  <si>
    <t>Routed Brebeuf 51-32</t>
  </si>
  <si>
    <t>Glenn Robinson</t>
  </si>
  <si>
    <t>Jeff Graham and Darryl</t>
  </si>
  <si>
    <t>Woods combine for 30+ -pts.</t>
  </si>
  <si>
    <t>Gary West Side</t>
  </si>
  <si>
    <t>2001-02</t>
  </si>
  <si>
    <t>John Boyd</t>
  </si>
  <si>
    <t>Cougars</t>
  </si>
  <si>
    <t>Orange &amp; Blue</t>
  </si>
  <si>
    <t>Clipped Pike 58-55</t>
  </si>
  <si>
    <t>7' 0  Chris Hunter</t>
  </si>
  <si>
    <t>7'0  Mike McCoy</t>
  </si>
  <si>
    <t>Cougars hold foes to less</t>
  </si>
  <si>
    <t>than 40% from the floor.</t>
  </si>
  <si>
    <t>Michigan City</t>
  </si>
  <si>
    <t>1965-66</t>
  </si>
  <si>
    <t>Doug Adams</t>
  </si>
  <si>
    <t>26-3</t>
  </si>
  <si>
    <t>Beat Indianapolis Technical 63-52</t>
  </si>
  <si>
    <t>Jim Caldwell</t>
  </si>
  <si>
    <t xml:space="preserve">O'Neill Simmons &amp; Larry </t>
  </si>
  <si>
    <t>Gipson help force 20+ turnovers</t>
  </si>
  <si>
    <t>1996-97</t>
  </si>
  <si>
    <t>Tom McKinney</t>
  </si>
  <si>
    <t>Burgundy &amp; Gold</t>
  </si>
  <si>
    <t>Beat Delta 75-54</t>
  </si>
  <si>
    <t>Kueth Duany</t>
  </si>
  <si>
    <t>they shoot 50% or better from</t>
  </si>
  <si>
    <t>2002-03</t>
  </si>
  <si>
    <t>Larry Bullington</t>
  </si>
  <si>
    <t>Beat DeKalb 65-52</t>
  </si>
  <si>
    <t>Robert Vaden</t>
  </si>
  <si>
    <t>they shoot better than 40%</t>
  </si>
  <si>
    <t>from 3-point.</t>
  </si>
  <si>
    <t>Broad Ripple</t>
  </si>
  <si>
    <t>1979-80</t>
  </si>
  <si>
    <t>Bill Smith</t>
  </si>
  <si>
    <t>Red &amp; Black</t>
  </si>
  <si>
    <t>29-2</t>
  </si>
  <si>
    <t>Beat New Albany 73-66</t>
  </si>
  <si>
    <t>Jeff Robinson</t>
  </si>
  <si>
    <t>they get 20+ assists.</t>
  </si>
  <si>
    <t>Washington</t>
  </si>
  <si>
    <t>1968-69</t>
  </si>
  <si>
    <t>Continentals</t>
  </si>
  <si>
    <t>31-0</t>
  </si>
  <si>
    <t>Beat Gary Tolleston 79-76</t>
  </si>
  <si>
    <t>George McGinnis</t>
  </si>
  <si>
    <t>throws per game.</t>
  </si>
  <si>
    <t>Crispus Attucks</t>
  </si>
  <si>
    <t>1955-56</t>
  </si>
  <si>
    <t>Ray Crowe</t>
  </si>
  <si>
    <t>Green &amp; Gold</t>
  </si>
  <si>
    <t>Crushed Lafayette Jefferson 79-57</t>
  </si>
  <si>
    <t>Oscar Robertson</t>
  </si>
  <si>
    <t>they out-rebound foes by</t>
  </si>
  <si>
    <t>10+</t>
  </si>
  <si>
    <t>Ben Davis</t>
  </si>
  <si>
    <t>1994-95</t>
  </si>
  <si>
    <t>Steve Witty</t>
  </si>
  <si>
    <t>32-1</t>
  </si>
  <si>
    <t>Edged Merrillville 58-57</t>
  </si>
  <si>
    <t>Damon Frierson, Courtney James</t>
  </si>
  <si>
    <t>North Central</t>
  </si>
  <si>
    <t>Doug Mitchell</t>
  </si>
  <si>
    <t>23-5</t>
  </si>
  <si>
    <t>Beat Elkhart Central 79-74</t>
  </si>
  <si>
    <t>Jason Gardner</t>
  </si>
  <si>
    <t>15-rebs</t>
  </si>
  <si>
    <t>Lawrence North</t>
  </si>
  <si>
    <t>Jack Keefer</t>
  </si>
  <si>
    <t>Wildcats</t>
  </si>
  <si>
    <t>Red &amp; Green</t>
  </si>
  <si>
    <t>7' 0  Greg Oden</t>
  </si>
  <si>
    <t>James gets 20-pts &amp; 15-rebs</t>
  </si>
  <si>
    <t>Shawn Radford gets 25-pts &amp;</t>
  </si>
  <si>
    <t>Mike Conley gets 10-pts &amp;</t>
  </si>
  <si>
    <t>10-assists</t>
  </si>
  <si>
    <t>New Albany</t>
  </si>
  <si>
    <t>1972-73</t>
  </si>
  <si>
    <t>Kirby Overman</t>
  </si>
  <si>
    <t>Bulldogs</t>
  </si>
  <si>
    <t>Beat South Bend Adams 84-79</t>
  </si>
  <si>
    <t>Bill Finley</t>
  </si>
  <si>
    <t>they get 35+ field goals</t>
  </si>
  <si>
    <t>Jeffersonville</t>
  </si>
  <si>
    <t>1992-93</t>
  </si>
  <si>
    <t>Mike Broughton</t>
  </si>
  <si>
    <t>Beat Ben Davis 66-61</t>
  </si>
  <si>
    <t>Brien Hanley, Sherron Wilkerson</t>
  </si>
  <si>
    <t>shoot 54% from the floor</t>
  </si>
  <si>
    <t>Connersville</t>
  </si>
  <si>
    <t>1971-72</t>
  </si>
  <si>
    <t>Myron Dickerson</t>
  </si>
  <si>
    <t>Spartans</t>
  </si>
  <si>
    <t>Beat Gary West Side 80-63</t>
  </si>
  <si>
    <t>Gerald Thomas</t>
  </si>
  <si>
    <t>shoot 35+ free throws</t>
  </si>
  <si>
    <t>Milan</t>
  </si>
  <si>
    <t>1953-54</t>
  </si>
  <si>
    <t>Marvin Wood</t>
  </si>
  <si>
    <t>Indians</t>
  </si>
  <si>
    <t>Nipped Muncie Central 32-30</t>
  </si>
  <si>
    <t>Bobby Plump</t>
  </si>
  <si>
    <t xml:space="preserve">it's tied and Plump has the </t>
  </si>
  <si>
    <t>ball.</t>
  </si>
  <si>
    <t>Madison</t>
  </si>
  <si>
    <t>1949-50</t>
  </si>
  <si>
    <t>1980-81</t>
  </si>
  <si>
    <t>Orlando Wyman</t>
  </si>
  <si>
    <t>Alices</t>
  </si>
  <si>
    <t>Vincennes Lincoln</t>
  </si>
  <si>
    <t>Beat Anderson 54-52</t>
  </si>
  <si>
    <t>Crook hits 5+ triples per</t>
  </si>
  <si>
    <t>game</t>
  </si>
  <si>
    <t>Bedford North Lawrence</t>
  </si>
  <si>
    <t>Dan Bush</t>
  </si>
  <si>
    <t>Blue &amp; Red</t>
  </si>
  <si>
    <t>Stars</t>
  </si>
  <si>
    <t>Beat Concord 63-60</t>
  </si>
  <si>
    <t>SB Clay</t>
  </si>
  <si>
    <t>SBC</t>
  </si>
  <si>
    <t>Friday, April 7th, 2006</t>
  </si>
  <si>
    <t>Clay Drops Kokomo, 61-49</t>
  </si>
  <si>
    <t>shooting and 14-turnovers, including holding Wildcat star Jim Ligon to 5-of-16 from the field in last nights</t>
  </si>
  <si>
    <t>12-point win.</t>
  </si>
  <si>
    <t xml:space="preserve">   The victory catapults Clay into the Northwest Regional final on Saturday.</t>
  </si>
  <si>
    <t xml:space="preserve">   The Colonials grabbed control in the first half as they hit 16-of-33 shots, building a 17-point advantage.</t>
  </si>
  <si>
    <t xml:space="preserve">   Kokomo slowly chipped away at the deficit, cutting the score to 47-42 with five-and-a-half minutes left</t>
  </si>
  <si>
    <t>couldn't finish.</t>
  </si>
  <si>
    <t>in the game. The Wildcat defense was solid, but everytime they had an opportunity on offense, they</t>
  </si>
  <si>
    <t xml:space="preserve">   Clay closed out the win with just enough free throws.</t>
  </si>
  <si>
    <t>Jeffersonville Tops New Albany</t>
  </si>
  <si>
    <t>Damon Bailey</t>
  </si>
  <si>
    <t>Bailey averages 40+ points &amp;</t>
  </si>
  <si>
    <t>10+ rebs</t>
  </si>
  <si>
    <t>Evansville Bosse</t>
  </si>
  <si>
    <t>1961-62</t>
  </si>
  <si>
    <t>Jim Myers</t>
  </si>
  <si>
    <t>Red &amp; Silver</t>
  </si>
  <si>
    <t>Beat EC Washington 84-81</t>
  </si>
  <si>
    <t>Gary Grieger</t>
  </si>
  <si>
    <t>Gene Lockyear gets 30+ pts</t>
  </si>
  <si>
    <t>&amp; 15+ rebs</t>
  </si>
  <si>
    <t>Evansville North</t>
  </si>
  <si>
    <t>Jim Rausch</t>
  </si>
  <si>
    <t>Huskies</t>
  </si>
  <si>
    <t>Beat Lafayette Jefferson 60-58</t>
  </si>
  <si>
    <t>Bob Ford</t>
  </si>
  <si>
    <t>Bob Ford get 30+ pts &amp;</t>
  </si>
  <si>
    <t>20+ rebs</t>
  </si>
  <si>
    <t>Ray Eddy</t>
  </si>
  <si>
    <t>Cubs</t>
  </si>
  <si>
    <t>Scarlet &amp; Grey</t>
  </si>
  <si>
    <t>Crushed Lafayette Jefferson 67-44</t>
  </si>
  <si>
    <t>Spencer Schnaitter</t>
  </si>
  <si>
    <t xml:space="preserve">the referees forget how to </t>
  </si>
  <si>
    <t>18:1</t>
  </si>
  <si>
    <t>30:1</t>
  </si>
  <si>
    <t>10:1</t>
  </si>
  <si>
    <t>20:1</t>
  </si>
  <si>
    <t>80:1</t>
  </si>
  <si>
    <t>70:1</t>
  </si>
  <si>
    <t>3:1</t>
  </si>
  <si>
    <t>11:2</t>
  </si>
  <si>
    <t>65:1</t>
  </si>
  <si>
    <t>17:2</t>
  </si>
  <si>
    <t>90:1</t>
  </si>
  <si>
    <t>4:1</t>
  </si>
  <si>
    <t>9:2</t>
  </si>
  <si>
    <t>35:1</t>
  </si>
  <si>
    <t>45:1</t>
  </si>
  <si>
    <t>Doug Crook</t>
  </si>
  <si>
    <t>25:1</t>
  </si>
  <si>
    <t>55:1</t>
  </si>
  <si>
    <t>Pike Tops Jeffersonville</t>
  </si>
  <si>
    <t>a ten-point lead in their 70-59 victory in last night's second semifinal from the RCA Dome.</t>
  </si>
  <si>
    <t xml:space="preserve">   Pike's primary weapon was the three-point shot as they connected on 7-of-9 from behind the arc, but</t>
  </si>
  <si>
    <t xml:space="preserve">   Jeffersonville's Brien Hanley played big, nailing seven consecutive shots from the floor at one point to</t>
  </si>
  <si>
    <t>keep the Red Devils close.</t>
  </si>
  <si>
    <t xml:space="preserve">   Pike's Robert Vaden scored on a drive to give them the lead for good at 49-48 with 1:39 left in the</t>
  </si>
  <si>
    <t>third quarter, then back-up Sydney McDaniel drained a triple with :27 seconds to go to push the advantage</t>
  </si>
  <si>
    <t xml:space="preserve">   Pike will battle Richmond in tonight's championship.</t>
  </si>
  <si>
    <t>to four heading into the fourth.</t>
  </si>
  <si>
    <t>Tuesday, April 4, 2006</t>
  </si>
  <si>
    <t>Friday, April 7, 2006</t>
  </si>
  <si>
    <t>6:00</t>
  </si>
  <si>
    <t>Saturday, April 8, 2006</t>
  </si>
  <si>
    <t>Monday, April 3, 2006</t>
  </si>
  <si>
    <t>Wednesday, April 5, 2006</t>
  </si>
  <si>
    <t>4:00</t>
  </si>
  <si>
    <t>Thursday, April 6, 2006</t>
  </si>
  <si>
    <t>Game One:  6:00</t>
  </si>
  <si>
    <t xml:space="preserve">Game One:  12:00 </t>
  </si>
  <si>
    <t>Tuesday, April 4th, 2006</t>
  </si>
  <si>
    <t>MC</t>
  </si>
  <si>
    <t>GWS</t>
  </si>
  <si>
    <t>MC: T. Morse, 7:24 (4th);  GWS: K. Christmas, 7:24 (4th)</t>
  </si>
  <si>
    <t xml:space="preserve">   The Cougars trailed 47-40 with over seven-minutes left, then ran off eight consecutive points to take the</t>
  </si>
  <si>
    <t>lead.</t>
  </si>
  <si>
    <t xml:space="preserve">   The lock-down defenses continued their mastery over each others offenses until late in the fourth.</t>
  </si>
  <si>
    <t>to put the Cougars in front, 53-51.</t>
  </si>
  <si>
    <t>Larry Gipson</t>
  </si>
  <si>
    <t>Terry Morse</t>
  </si>
  <si>
    <t>Ron McFarland</t>
  </si>
  <si>
    <t>Sam Garrett</t>
  </si>
  <si>
    <t>Mike Adams</t>
  </si>
  <si>
    <t>Dennis Krueger</t>
  </si>
  <si>
    <t>Stan Farmer</t>
  </si>
  <si>
    <t>Harold Kennedy</t>
  </si>
  <si>
    <t>O'Neill Simmons</t>
  </si>
  <si>
    <t>Brandon Cameron</t>
  </si>
  <si>
    <t>DeWayne Cooper</t>
  </si>
  <si>
    <t>Chris Hunter</t>
  </si>
  <si>
    <t>Dennis Gates</t>
  </si>
  <si>
    <t>Keith Christmas</t>
  </si>
  <si>
    <t>Chris Buggs</t>
  </si>
  <si>
    <t>Sean Smith</t>
  </si>
  <si>
    <t>Jorie Peters</t>
  </si>
  <si>
    <t>Donte Whittington</t>
  </si>
  <si>
    <t>Jack Walkey</t>
  </si>
  <si>
    <t>Steve Ricks</t>
  </si>
  <si>
    <t>Terry Stillabower</t>
  </si>
  <si>
    <t>Dave Morrison</t>
  </si>
  <si>
    <t>John Henk</t>
  </si>
  <si>
    <t>Dan Walkey</t>
  </si>
  <si>
    <t>Jim Aldridge</t>
  </si>
  <si>
    <t>Stu Miller</t>
  </si>
  <si>
    <t>Wally Reeve</t>
  </si>
  <si>
    <t>Dave Cox</t>
  </si>
  <si>
    <t>Babe Pryor</t>
  </si>
  <si>
    <t>Jim Ligon</t>
  </si>
  <si>
    <t>Richie Scott</t>
  </si>
  <si>
    <t>Ron Hughes</t>
  </si>
  <si>
    <t>Kent Bouslog</t>
  </si>
  <si>
    <t>Eddie Eisert</t>
  </si>
  <si>
    <t>Jim Burt</t>
  </si>
  <si>
    <t>Clarence Foster</t>
  </si>
  <si>
    <t>Chad Hudnall</t>
  </si>
  <si>
    <t>Michael Lee</t>
  </si>
  <si>
    <t>Lee Nailon</t>
  </si>
  <si>
    <t>Charles Bond</t>
  </si>
  <si>
    <t>Jaraan Cornell</t>
  </si>
  <si>
    <t>Steve Griffin</t>
  </si>
  <si>
    <t>Jon White</t>
  </si>
  <si>
    <t>Yul Lee</t>
  </si>
  <si>
    <t>Herb Lee</t>
  </si>
  <si>
    <t>Denny Bishop</t>
  </si>
  <si>
    <t>John Coalman</t>
  </si>
  <si>
    <t>Lee McKnight</t>
  </si>
  <si>
    <t>Sylvester Coalman</t>
  </si>
  <si>
    <t>Mohler Hobbs</t>
  </si>
  <si>
    <t>Joe Winston</t>
  </si>
  <si>
    <t>Lamar Gemberling</t>
  </si>
  <si>
    <t>Jeff Graham</t>
  </si>
  <si>
    <t>Darryl Woods</t>
  </si>
  <si>
    <t>Ryan Harding</t>
  </si>
  <si>
    <t>Carlos Floyd</t>
  </si>
  <si>
    <t>Antonio Lee</t>
  </si>
  <si>
    <t>Rickie Wedlow</t>
  </si>
  <si>
    <t>Richard Berry</t>
  </si>
  <si>
    <t>Carlos Murray</t>
  </si>
  <si>
    <t>Justin Harris</t>
  </si>
  <si>
    <t>Ruben Bailey</t>
  </si>
  <si>
    <t>Darnell Adell</t>
  </si>
  <si>
    <t>Tim Stoddard</t>
  </si>
  <si>
    <t>Pete Trgovich</t>
  </si>
  <si>
    <t>Ulysses Bridgeman</t>
  </si>
  <si>
    <t>Al Pollard</t>
  </si>
  <si>
    <t>James Howard-Williams</t>
  </si>
  <si>
    <t>Robert Smith</t>
  </si>
  <si>
    <t>Jim Rossi</t>
  </si>
  <si>
    <t>Cavanaugh Gary</t>
  </si>
  <si>
    <t>Napoleon Brandford</t>
  </si>
  <si>
    <t>John Davis</t>
  </si>
  <si>
    <t>Holland Fluellen</t>
  </si>
  <si>
    <t>Leonard Marks</t>
  </si>
  <si>
    <t>Mike Artis</t>
  </si>
  <si>
    <t>Darryl Brandford</t>
  </si>
  <si>
    <t xml:space="preserve">   After a Red Devil's miss, Gary's Keith Christmas was fouled and split the pair of free throws making it</t>
  </si>
  <si>
    <t>With Michigan City up 51-50 and only :46 seconds to go, West Side's Dennis Gates sank a baseline triple</t>
  </si>
  <si>
    <t>54-51 with :25 seconds left.</t>
  </si>
  <si>
    <t xml:space="preserve">   After a timeout, Michigan City's O'Neill Simmons pushed the ball up-court and fed Jim Caldwell in the </t>
  </si>
  <si>
    <t>Pike Clobbers Washington</t>
  </si>
  <si>
    <t>offense. The friend's name: defense.</t>
  </si>
  <si>
    <t xml:space="preserve">   Forcing 19-turnovers and 37.3% shooting (25-67), the Red Devils broke open a tight game in the third quarter, then</t>
  </si>
  <si>
    <t>coasted to a 74-62 victory.</t>
  </si>
  <si>
    <t xml:space="preserve">   The second quarter was where Pike established control as they scored 11 straight points to break a 23-23 tie.</t>
  </si>
  <si>
    <t xml:space="preserve">   In the third, the full-court pressure by the Red Devils forced Washington into a 2-for-14 shooting malaise as they</t>
  </si>
  <si>
    <t>pushed the lead to 16.</t>
  </si>
  <si>
    <t xml:space="preserve">   Robert Vaden's ability to get inside and shield off Washington shot-blocker Steve Downing was a big key in the</t>
  </si>
  <si>
    <t>win.</t>
  </si>
  <si>
    <t xml:space="preserve">   Gates was fouled with :08.2 seconds to go and came through with two charity tosses.</t>
  </si>
  <si>
    <t>right corner. Caldwell was blanketed by Gates and had to force up an hurried shot at the buzzer, which was</t>
  </si>
  <si>
    <t>only a two-pointer anyway, that missed the mark.</t>
  </si>
  <si>
    <t>MHS</t>
  </si>
  <si>
    <t>NA</t>
  </si>
  <si>
    <t>Technical Fouls:</t>
  </si>
  <si>
    <t>none</t>
  </si>
  <si>
    <t>Bulldog's Backcourt Leads New Albany's Second Half Romp</t>
  </si>
  <si>
    <t>and erased a 33-20 deficit, tying the score at 33 with 5:55 to go in the third quarter.</t>
  </si>
  <si>
    <t>Bulldogs.</t>
  </si>
  <si>
    <t xml:space="preserve">   Then came the avalanche.</t>
  </si>
  <si>
    <t xml:space="preserve">   Led by eight consecutive points from Dale Slaughter, New Albany caught fire and poured in 42-points in the game's</t>
  </si>
  <si>
    <t>final 13-minutes to crush the Cubs, 77-61 in last night's play-in game from Assembly Hall in Bloomington.</t>
  </si>
  <si>
    <t xml:space="preserve">   The win moves New Albany into Wednesday's first round game versus Jeffersonville.</t>
  </si>
  <si>
    <t xml:space="preserve">   Slaughter drilled three triples in the second half, contributing to his 25-points, while backcourt mate Bill Finley</t>
  </si>
  <si>
    <t>chipped in with 22.</t>
  </si>
  <si>
    <t xml:space="preserve">   The Cubs physical play was squelched by the referees' whistle. Madison was called for 25 fouls.</t>
  </si>
  <si>
    <t>1950 Madison (27-1)</t>
  </si>
  <si>
    <t>1973 New Albany (21-7)</t>
  </si>
  <si>
    <t>2002 Gary West Side (23-4)</t>
  </si>
  <si>
    <t>1966 Michigan City (26-3)</t>
  </si>
  <si>
    <t>1984 Warsaw (26-2)</t>
  </si>
  <si>
    <t>1982 Plymouth (28-1)</t>
  </si>
  <si>
    <t>Cougars Persevere, 56-53</t>
  </si>
  <si>
    <t xml:space="preserve">   A Larry Gipson lay-up with :14 seconds remaining, pulled Michigan City to within one at 54-53.</t>
  </si>
  <si>
    <t>(SCROLL DOWN FOR BOX SCORES)</t>
  </si>
  <si>
    <t>OT</t>
  </si>
  <si>
    <t>WHS</t>
  </si>
  <si>
    <t>PHS</t>
  </si>
  <si>
    <t>(OT)</t>
  </si>
  <si>
    <t>Plymouth Shoots Down Warsaw</t>
  </si>
  <si>
    <t xml:space="preserve">   The Tiger's Jeff Grose was on fire in the first half, netting 19 of his 27 points in the first 16-minutes as</t>
  </si>
  <si>
    <t>Warsaw took a 34-31 lead into the lockerroom.</t>
  </si>
  <si>
    <t xml:space="preserve">   Plymouth was in trouble early in the third, when Warsaw opened with the first seven-points of the</t>
  </si>
  <si>
    <t>quarter to build a 41-31 lead.</t>
  </si>
  <si>
    <t xml:space="preserve">   Led by Scott Skiles (33-points), Plymouth charged back and tied the score at 47 late in the third.</t>
  </si>
  <si>
    <t xml:space="preserve">   The Pilgrims lost second leading scorer Phil Wendel to fouls early in the fourth, allowing Warsaw to</t>
  </si>
  <si>
    <t>advance their lead to 59-55 with under two-minutes remaining in the game.</t>
  </si>
  <si>
    <t xml:space="preserve">   Plymouth's Todd Samuelson scored on a short jumper to cut the deficit to 59-57 with 1:30 to go.</t>
  </si>
  <si>
    <t xml:space="preserve">   While in a stall, Warsaw's Scott Long committed an offensive foul when he pushed-off on Skiles.</t>
  </si>
  <si>
    <t xml:space="preserve">   It was a non-player control foul, meaning Skiles would shoot free throws with 1:04 left. He missed the</t>
  </si>
  <si>
    <t>Red Devils Melt Carmel</t>
  </si>
  <si>
    <t>court with an 89-71 victory in last night's regional semifinal.</t>
  </si>
  <si>
    <t xml:space="preserve">   Carmel stayed with the Red Devils for the first half behind 50% (15-30) shooting, led by Mark Herrmann's 13-points.</t>
  </si>
  <si>
    <t xml:space="preserve">   Richmond blistered the nets in the third quarter, connecting on 12-of-16 from the floor, while the Greyhounds were</t>
  </si>
  <si>
    <t>slightly behind the pace shooting 9-of-16. The problem for Carmel was that they were playing a run-and-gun style</t>
  </si>
  <si>
    <t>that was not the norm for them. The Red Devils did a masterful job, luring them in, even giving up easy hoops to</t>
  </si>
  <si>
    <t>the Greyhounds just to keep the break-neck pace going.</t>
  </si>
  <si>
    <t xml:space="preserve">   Guards Chad Austin and Billy Wright were deadly from the perimeter, combining for 7-of-13 three-pointers.</t>
  </si>
  <si>
    <t>front end of a one-and-one, but hustled after the rebound and dropped in a seven-footer along the baseline</t>
  </si>
  <si>
    <t>to tie the game at 59.</t>
  </si>
  <si>
    <t xml:space="preserve">   The Tigers held the ball for the last shot. The call went to Grose who drove the right of the lane.</t>
  </si>
  <si>
    <t>He fed Marty Lehmann near the hoop, but Lehmann lost the ball out of bounds with :01.9 seconds to go.</t>
  </si>
  <si>
    <t xml:space="preserve">   The Senators tied it at 44, then saw guard Ruben Bailey and center Tim Stoddard pick up their fourth</t>
  </si>
  <si>
    <t>The Pilgrims missed a desperation, sending the contest to overtime.</t>
  </si>
  <si>
    <t xml:space="preserve">   In the overtime, Plymouth took the early lead then waited for Warsaw to send them to the line where</t>
  </si>
  <si>
    <t>they clinched the victory.</t>
  </si>
  <si>
    <t>1974 Fort Wayne Northrop (28-1)</t>
  </si>
  <si>
    <t>1958 Fort Wayne South Side (28-2)</t>
  </si>
  <si>
    <t>1987 Marion (28-1)</t>
  </si>
  <si>
    <t>1977 Carmel (22-7)</t>
  </si>
  <si>
    <t>1992 Richmond (24-5)</t>
  </si>
  <si>
    <t>1988 Muncie Central (28-1)</t>
  </si>
  <si>
    <t>Sunday, April 16th, 2006</t>
  </si>
  <si>
    <t>Pike Rules!!</t>
  </si>
  <si>
    <t>in last night's championship game from the RCA Dome.</t>
  </si>
  <si>
    <t xml:space="preserve">   Pike was paced by forward Robert Vaden (22-points, 12-rebounds) and a lightning-quick group of penetrators</t>
  </si>
  <si>
    <t>that consistently broke through the Richmond defense for easy buckets.</t>
  </si>
  <si>
    <t>RHS: R. Sanders, 6:28 (3rd); PHS: R. Vaden, 6:28 (3rd)</t>
  </si>
  <si>
    <t xml:space="preserve">   Richmond pulled to within 15-10, but Pike ended the quarter on a 16-8 run.</t>
  </si>
  <si>
    <t xml:space="preserve">   The closest Richmond got in the second half was nine at 58-49.</t>
  </si>
  <si>
    <t xml:space="preserve">   Pike, an excellent free throw shooting team, hit 75.9% (22-29) to close out the game and secure the title.</t>
  </si>
  <si>
    <t xml:space="preserve">David Barlow (IUPUI), Parnell Smith (Buffalo), Devin Thomas (Saint Joseph's College of Indiana), and Sydney </t>
  </si>
  <si>
    <t xml:space="preserve">   Courtney Lee (Western Kentucky University), Vaden (Indiana), Justin Cage (Xavier), Darren Yates (Ball State), </t>
  </si>
  <si>
    <t>1991 Gary Roosevelt (30-1)</t>
  </si>
  <si>
    <t>1962 Evansville Bosse (26-2)</t>
  </si>
  <si>
    <t>1971 EC Washington (29-0)</t>
  </si>
  <si>
    <t>1970 EC Roosevelt (28-0)</t>
  </si>
  <si>
    <t>1961 Kokomo (28-1)</t>
  </si>
  <si>
    <t>1964 Lafayette Jefferson (28-1)</t>
  </si>
  <si>
    <t>1994 South Bend Clay (27-2)</t>
  </si>
  <si>
    <t>1957 South Bend Central (30-0)</t>
  </si>
  <si>
    <t>1997 Bloomington North (28-1)</t>
  </si>
  <si>
    <t>2003 Pike (29-0)</t>
  </si>
  <si>
    <t>1980 Broad Ripple (29-2)</t>
  </si>
  <si>
    <t>1969 Washington (31-0)</t>
  </si>
  <si>
    <t>1999 North Central (25-5)</t>
  </si>
  <si>
    <t>1995 Ben Davis (32-1)</t>
  </si>
  <si>
    <t>1956 Crispus Attucks (31-0)</t>
  </si>
  <si>
    <t>1990 Bedford North Lawrence (29-2)</t>
  </si>
  <si>
    <t>1967 Evansville North (27-2)</t>
  </si>
  <si>
    <t>1993 Jeffersonville (29-2)</t>
  </si>
  <si>
    <t>1954 Milan (28-2)</t>
  </si>
  <si>
    <t>1972 Connersville (26-3)</t>
  </si>
  <si>
    <t xml:space="preserve">1982 Plymouth </t>
  </si>
  <si>
    <t>Nailon, Cornell Lead Clay</t>
  </si>
  <si>
    <t>last night. Robinson poured in 25-points, but his desperation 30-footer at the buzzer bounced off of the rim</t>
  </si>
  <si>
    <t>conserving Clay's trip to Indy.</t>
  </si>
  <si>
    <t xml:space="preserve">   In the first half, it was Nailon (15-points) and Robinson (17) in a head-to-head battle with Roosevelt taking</t>
  </si>
  <si>
    <t>a one-point lead into the locker room.</t>
  </si>
  <si>
    <t xml:space="preserve">   The second half saw Clay assert themselves on the glass and in the low-post, causing massive foul</t>
  </si>
  <si>
    <t>trouble against Roosevelt.</t>
  </si>
  <si>
    <t xml:space="preserve">   The Panthers lost their starting back-court in the fourth quarter, forcing them into an almost exclusive</t>
  </si>
  <si>
    <t>half-court offense.</t>
  </si>
  <si>
    <t xml:space="preserve">   But, with just under five minutes left, Roosevelt led 56-51.</t>
  </si>
  <si>
    <t xml:space="preserve">   A three-point play by Cornell, plus two free throws by Michael Lee, tied the game a t 56 with 3:39</t>
  </si>
  <si>
    <t xml:space="preserve">   The Colonial's Steve Griffin hit a free throw with one-minute left to give Clay a 59-58 advantage.</t>
  </si>
  <si>
    <t xml:space="preserve">   A miss by the Panthers led to a bucket by Nailon and a 61-58 lead for the South Benders.</t>
  </si>
  <si>
    <t xml:space="preserve">   Robinson sank a 15-foot jumper to pull Roosevelt to within one at 61-60 with :28.6 seconds remaining.</t>
  </si>
  <si>
    <t>eleven-seconds left, the shot is off and Clay rebounds.</t>
  </si>
  <si>
    <t xml:space="preserve">   The Panthers pressed, but Clay broke it and fed Nailon for a lay-up and a 63-60 lead with :22.0 </t>
  </si>
  <si>
    <t xml:space="preserve">   The Colonial's Charles Bond is fouled, but misses both charity tosses.</t>
  </si>
  <si>
    <t xml:space="preserve">   Roosevelt looks for Robinson, but have to settle for Antonio Lee on a three-point attempt. With</t>
  </si>
  <si>
    <t xml:space="preserve">   The Panthers rebound, call timeout with :07.8 seconds left, and setup for the potential tying</t>
  </si>
  <si>
    <t>three-point shot.</t>
  </si>
  <si>
    <t xml:space="preserve">   The down-side for Roosevelt is that Clay still had two fouls to give before the Panthers would shoot.</t>
  </si>
  <si>
    <t xml:space="preserve">   After the second foul, only :02.5 seconds remained.</t>
  </si>
  <si>
    <t>Clay to a Friday match-up with Richmond.</t>
  </si>
  <si>
    <t xml:space="preserve">1958 F.W. South Side </t>
  </si>
  <si>
    <t>Northrop</t>
  </si>
  <si>
    <t>South Side</t>
  </si>
  <si>
    <t>FWN</t>
  </si>
  <si>
    <t>FWS</t>
  </si>
  <si>
    <t>McCoy Leads South Side over Northrop</t>
  </si>
  <si>
    <t xml:space="preserve">   The Bruins had it going all their way led by guard Tom Madden's three-for-three first half shooting from</t>
  </si>
  <si>
    <t>behind the arc. Northrop took a nine-point lead at halftime, then increased it to 40-30 with six-minutes</t>
  </si>
  <si>
    <t>remaining in the third.</t>
  </si>
  <si>
    <t xml:space="preserve">   That's when the Archers began their charge.</t>
  </si>
  <si>
    <t xml:space="preserve">   Forcing Northrop into 12 second-half turnovers and shooting 60.7% (17-28) from the field, South Side</t>
  </si>
  <si>
    <t>overtook the Bruins at 45-44 with three-and-half minutes to go in the third.</t>
  </si>
  <si>
    <t>a 57-all tie halfway through the third.</t>
  </si>
  <si>
    <t xml:space="preserve">   South Side then moved to a 62-57 advantage when the game took a terrible turn for the Bruins.</t>
  </si>
  <si>
    <t xml:space="preserve">   Northrop had the ball stolen by the Archer's Dan Howe. Rich Miller took a pass for South Side then fed</t>
  </si>
  <si>
    <t>Tom Bolyard who scored and was fouled by Walter Jordan, his fifth, with 2:10 remaining in the game.</t>
  </si>
  <si>
    <t>Bolyard's free throw made it an eight-point margin and it looked like the Archers would cruise into the second</t>
  </si>
  <si>
    <t>round, especially after the Bruin's Mike Muff committed his fifth foul.</t>
  </si>
  <si>
    <t xml:space="preserve">   Northrop fought back helped by some erratic free throw shooting by South Side and trailed 69-66 with</t>
  </si>
  <si>
    <t>possession and only :24 seconds to go. The Bruins offense struggled to find an open three and had to settle</t>
  </si>
  <si>
    <t xml:space="preserve">   After a Monday marked by three overtime games in the Northeast Regional alone, the 2003 Pike Red Devils ended</t>
  </si>
  <si>
    <t xml:space="preserve">   Pike used a 53-32 rebounding edge to subdue 1997 Bloomington North, 72-52 in yesterday's first game from </t>
  </si>
  <si>
    <t>1969 Indianapolis Washington Continentals defeated 1980 Indy Broad Ripple, 79-60 in yesterday afternoon's second game</t>
  </si>
  <si>
    <t xml:space="preserve">   2006 Lawrence North, led by All-American Greg Oden, swarmed 1999 North Central and their Mr. Basketball recipient</t>
  </si>
  <si>
    <t xml:space="preserve">   1956 Indianapolis Crispus Attucks, Indiana's first ever undefeated state champion, made the most of their paltry</t>
  </si>
  <si>
    <t>40-field goal attempts as they out scored Indianapolis 1995 Ben Davis 34-16 in the second half of last night's fourth</t>
  </si>
  <si>
    <t xml:space="preserve">   2003 Pike coach Larry Bullington called on a reliable old friend to combat 1969 Indianapolis Washington and their potent</t>
  </si>
  <si>
    <t xml:space="preserve">   Hampered by foul trouble against Oscar Robertson, 1956 Indianapolis Crispus Attucks came back from a </t>
  </si>
  <si>
    <t>fourth quarter deficit to defeat three-time champion 2006 Lawrence North, 59-56 in last night's second game</t>
  </si>
  <si>
    <t xml:space="preserve">   The 2003 Pike Red Devils become the third team with the Red Devil nickname to get to next week's semifinals</t>
  </si>
  <si>
    <t xml:space="preserve">at the RCA Dome after last evening's, 75-68 victory over a legendary 1956 Crispus Attucks squad. </t>
  </si>
  <si>
    <t xml:space="preserve">      The headline was ready to read: "Austin Powers Richmond Past Clay". 1992 Richmond guard Chad Austin had the ball</t>
  </si>
  <si>
    <t xml:space="preserve">pump faked and drove to the hoop. An alert Charles Bond of 1994 South Bend Clay cut him off, and referee Richard Cook's </t>
  </si>
  <si>
    <t xml:space="preserve">   2003 Indianapolis Pike used an 11-0 run in the late third and early fourth quarter to turn a 48-47 deficit into</t>
  </si>
  <si>
    <t>their domination on the boards (a 40-26 edge) also allowed them to shake a scrappy 1993 Jeffersonville squad.</t>
  </si>
  <si>
    <t xml:space="preserve">   2003 Indianapolis Pike jumped to a 13-0 lead then cruised to an 82-70 victory over an upstart 1992 Richmond squad</t>
  </si>
  <si>
    <t xml:space="preserve">   The 1950 Madison Cubs, plagued by foul trouble against Maurice Lorenz and Spencer Schnaitter, slowed the game down</t>
  </si>
  <si>
    <t xml:space="preserve">   A basket by 1973 New Albany's Norman Mukes and free throw from Madison's Charles Browne put the score at 35-34,</t>
  </si>
  <si>
    <t xml:space="preserve">   Behind 61.8% shooting from the floor, the 1981 Vincennes Alices stunned Damon Bailey and the Stars of</t>
  </si>
  <si>
    <t>1990 Bedford North Lawrence, 66-55 in last night's contest from Assembly Hall.</t>
  </si>
  <si>
    <t xml:space="preserve">   With 6' 5 star center Bob Ford plagued by foul-trouble, 1967 Evansville North went to Plan B; guard Steve Holland.</t>
  </si>
  <si>
    <t>city rival 1962 Evansville Bosse. Holland was deadly from the outside, sinking 4-of-7 shots from behind the arc.</t>
  </si>
  <si>
    <t xml:space="preserve">   The 1993 Jeffersonville Red Devils broke a 30-30, third quarter tie in a big way. A Brien Hanley lay-up</t>
  </si>
  <si>
    <t xml:space="preserve">   1973 New Albany, a winner over Madison on Monday night, stormed back and trimmed the deficit to</t>
  </si>
  <si>
    <t xml:space="preserve">   The 1954 Milan Indians shot 24.5% from the floor as 1972 Connersville jumped to a 10-0 lead then coasted to</t>
  </si>
  <si>
    <t xml:space="preserve">   1967 Evansville North center Bob Ford shook off a three-point performance versus Evansville Bosse and his Huskies</t>
  </si>
  <si>
    <t>withstood two, buzzer-beating triples by 1981 Vincennes to emerge victorious in last night's 68-64, double overtime</t>
  </si>
  <si>
    <t>bet the farm that they'd advance to play another day. Instead, the 1972 Connersville Spartans watched</t>
  </si>
  <si>
    <t>1993 Jeffersonville fast-break and gun their way to 66% (35-for-53) shooting and a convincing 85-68</t>
  </si>
  <si>
    <t xml:space="preserve">   Using a lightning-quick defense, the 1993 Jeffersonville Red Devils accumulated 15-steals, while holding 1967 Evansville</t>
  </si>
  <si>
    <t xml:space="preserve">   In a game featuring some of the best long range gunning that you will ever see, the Pilgrims of 1982 Plymouth</t>
  </si>
  <si>
    <t>had just enough to endure an overtime decision against 1984 Warsaw, 71-66.</t>
  </si>
  <si>
    <t xml:space="preserve">   Seven-foot senior Mike McCoy scored 19-points and grabbed 18-rebounds as the 1958 South Side Archers</t>
  </si>
  <si>
    <t>came from behind to defeat the 1974 Northrop Bruins in the battle for Fort Wayne bragging rights.</t>
  </si>
  <si>
    <t xml:space="preserve">   Taking advantage of a 30-8 foul disparity, the 1977 Carmel Greyhounds stunned the three-time defending champion</t>
  </si>
  <si>
    <t>1987 Marion Giants with a 64-58, overtime decision to advance to the second round of the Northeast Regional.</t>
  </si>
  <si>
    <t xml:space="preserve">   Last night's second game involved a one-loss 1988 Muncie Central squad falling behind big to a run-and-gun</t>
  </si>
  <si>
    <t>1992 Richmond Red Devil team.</t>
  </si>
  <si>
    <t xml:space="preserve">   Sparked by an 18-8 third quarter, 1958 Fort Wayne South Side staved-off a late 1982 Plymouth rally to</t>
  </si>
  <si>
    <t xml:space="preserve">   Relying on their superior quickness, the 1992 Richmond Red Devils ran 1977 Carmel's Greyhounds off the Worthen Arena</t>
  </si>
  <si>
    <t xml:space="preserve">   Despite shooting only 38.3% (23-60), the Red Devils of 1992 Richmond stopped 1958 Fort Wayne South Side's</t>
  </si>
  <si>
    <t xml:space="preserve">   In last night's battle of attrition, 2002 Gary West Side fought back from a seven-point, fourth quarter deficit to</t>
  </si>
  <si>
    <t>defeat the 1966 Michigan City Red Devils, 56-53 and advance to a Wednesday meeting with Gary Roosevelt.</t>
  </si>
  <si>
    <t>1964 Lafayette Jefferson's Bronchos and 1961 Kokomo's Wildcats.</t>
  </si>
  <si>
    <t xml:space="preserve">   The undefeated Bears of 1957 South Bend Central fell to 1994 South Bend Clay, 57-38 to a team that was quite</t>
  </si>
  <si>
    <t xml:space="preserve">   1991 Gary Roosevelt's top cat, Glenn "Big Dog" Robinson scored 31-points and grabbed 19-rebounds as the Panthers</t>
  </si>
  <si>
    <t>pulled away from 2002 Gary West Side to claim the all-time Gary title. Robinson unleashed a plethora of shots despite being</t>
  </si>
  <si>
    <t xml:space="preserve">   Relying on a bruising front-line, the 1970 East Chicago Roosevelt Rough Riders defeated 1971 East Chicago Washington,</t>
  </si>
  <si>
    <t xml:space="preserve">   The 1994 South Bend Clay Colonials used a swarming zone defense to force 1961 Kokomo into 32.1% (18-56)</t>
  </si>
  <si>
    <t xml:space="preserve">   When 1991 Gary Roosevelt's Glenn Robinson reflects back on his high school, college, and NBA career, he</t>
  </si>
  <si>
    <t>a powerful 1970 East Chicago Roosevelt squad.</t>
  </si>
  <si>
    <t xml:space="preserve">   Senior Lee Nailon and sophomore Jaraan Cornell combined for 38-points as the 1994 South Bend Clay Colonials</t>
  </si>
  <si>
    <t>advance to next week's semifinals with a 63-60 victory over Glenn Robinson's 1991 Gary Roosevelt Panthers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</si>
</sst>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51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51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color indexed="22"/>
      <name val="Arial"/>
      <family val="2"/>
    </font>
    <font>
      <b/>
      <sz val="12"/>
      <color indexed="13"/>
      <name val="Arial"/>
      <family val="2"/>
    </font>
    <font>
      <b/>
      <sz val="11"/>
      <color indexed="60"/>
      <name val="Arial"/>
      <family val="2"/>
    </font>
    <font>
      <sz val="8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0" fillId="0" borderId="13" xfId="59" applyNumberFormat="1" applyFont="1" applyBorder="1" applyAlignment="1">
      <alignment horizontal="center"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7" fontId="0" fillId="0" borderId="22" xfId="42" applyNumberFormat="1" applyFont="1" applyBorder="1" applyAlignment="1">
      <alignment horizontal="center"/>
    </xf>
    <xf numFmtId="1" fontId="0" fillId="0" borderId="22" xfId="59" applyNumberFormat="1" applyFont="1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9" fillId="35" borderId="25" xfId="0" applyFont="1" applyFill="1" applyBorder="1" applyAlignment="1">
      <alignment/>
    </xf>
    <xf numFmtId="0" fontId="20" fillId="35" borderId="25" xfId="0" applyFont="1" applyFill="1" applyBorder="1" applyAlignment="1">
      <alignment/>
    </xf>
    <xf numFmtId="0" fontId="1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0" fillId="36" borderId="25" xfId="0" applyFont="1" applyFill="1" applyBorder="1" applyAlignment="1">
      <alignment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8" fillId="37" borderId="0" xfId="0" applyFont="1" applyFill="1" applyAlignment="1">
      <alignment/>
    </xf>
    <xf numFmtId="0" fontId="10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9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26" xfId="0" applyFill="1" applyBorder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0" fontId="1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7" fillId="34" borderId="26" xfId="0" applyFont="1" applyFill="1" applyBorder="1" applyAlignment="1">
      <alignment/>
    </xf>
    <xf numFmtId="49" fontId="7" fillId="34" borderId="0" xfId="0" applyNumberFormat="1" applyFont="1" applyFill="1" applyAlignment="1">
      <alignment/>
    </xf>
    <xf numFmtId="0" fontId="21" fillId="36" borderId="0" xfId="0" applyFont="1" applyFill="1" applyAlignment="1">
      <alignment/>
    </xf>
    <xf numFmtId="0" fontId="10" fillId="33" borderId="25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7" fillId="35" borderId="25" xfId="0" applyFont="1" applyFill="1" applyBorder="1" applyAlignment="1">
      <alignment/>
    </xf>
    <xf numFmtId="0" fontId="16" fillId="37" borderId="25" xfId="0" applyFont="1" applyFill="1" applyBorder="1" applyAlignment="1">
      <alignment/>
    </xf>
    <xf numFmtId="0" fontId="28" fillId="37" borderId="25" xfId="0" applyFont="1" applyFill="1" applyBorder="1" applyAlignment="1">
      <alignment/>
    </xf>
    <xf numFmtId="0" fontId="23" fillId="40" borderId="0" xfId="0" applyFont="1" applyFill="1" applyAlignment="1">
      <alignment/>
    </xf>
    <xf numFmtId="0" fontId="12" fillId="40" borderId="0" xfId="0" applyFont="1" applyFill="1" applyAlignment="1">
      <alignment/>
    </xf>
    <xf numFmtId="0" fontId="29" fillId="38" borderId="25" xfId="0" applyFont="1" applyFill="1" applyBorder="1" applyAlignment="1">
      <alignment/>
    </xf>
    <xf numFmtId="0" fontId="30" fillId="38" borderId="25" xfId="0" applyFont="1" applyFill="1" applyBorder="1" applyAlignment="1">
      <alignment/>
    </xf>
    <xf numFmtId="0" fontId="17" fillId="37" borderId="25" xfId="0" applyFont="1" applyFill="1" applyBorder="1" applyAlignment="1">
      <alignment/>
    </xf>
    <xf numFmtId="0" fontId="19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13" fillId="39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10" fillId="39" borderId="25" xfId="0" applyFont="1" applyFill="1" applyBorder="1" applyAlignment="1">
      <alignment/>
    </xf>
    <xf numFmtId="0" fontId="11" fillId="39" borderId="25" xfId="0" applyFont="1" applyFill="1" applyBorder="1" applyAlignment="1">
      <alignment/>
    </xf>
    <xf numFmtId="0" fontId="31" fillId="36" borderId="25" xfId="0" applyFont="1" applyFill="1" applyBorder="1" applyAlignment="1">
      <alignment/>
    </xf>
    <xf numFmtId="0" fontId="24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41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32" fillId="33" borderId="25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1" fillId="42" borderId="0" xfId="0" applyFont="1" applyFill="1" applyAlignment="1">
      <alignment/>
    </xf>
    <xf numFmtId="0" fontId="33" fillId="37" borderId="25" xfId="0" applyFont="1" applyFill="1" applyBorder="1" applyAlignment="1">
      <alignment/>
    </xf>
    <xf numFmtId="3" fontId="0" fillId="0" borderId="0" xfId="0" applyNumberFormat="1" applyAlignment="1">
      <alignment/>
    </xf>
    <xf numFmtId="0" fontId="10" fillId="39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5" fillId="0" borderId="27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25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5" fillId="34" borderId="26" xfId="0" applyFont="1" applyFill="1" applyBorder="1" applyAlignment="1">
      <alignment/>
    </xf>
    <xf numFmtId="0" fontId="12" fillId="40" borderId="25" xfId="0" applyFont="1" applyFill="1" applyBorder="1" applyAlignment="1">
      <alignment/>
    </xf>
    <xf numFmtId="0" fontId="12" fillId="40" borderId="31" xfId="0" applyFont="1" applyFill="1" applyBorder="1" applyAlignment="1">
      <alignment/>
    </xf>
    <xf numFmtId="0" fontId="23" fillId="40" borderId="25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11" fillId="36" borderId="25" xfId="0" applyFont="1" applyFill="1" applyBorder="1" applyAlignment="1">
      <alignment/>
    </xf>
    <xf numFmtId="0" fontId="11" fillId="36" borderId="31" xfId="0" applyFont="1" applyFill="1" applyBorder="1" applyAlignment="1">
      <alignment/>
    </xf>
    <xf numFmtId="0" fontId="37" fillId="39" borderId="25" xfId="0" applyFont="1" applyFill="1" applyBorder="1" applyAlignment="1">
      <alignment/>
    </xf>
    <xf numFmtId="0" fontId="19" fillId="39" borderId="32" xfId="0" applyFont="1" applyFill="1" applyBorder="1" applyAlignment="1">
      <alignment/>
    </xf>
    <xf numFmtId="0" fontId="23" fillId="36" borderId="32" xfId="0" applyFont="1" applyFill="1" applyBorder="1" applyAlignment="1">
      <alignment/>
    </xf>
    <xf numFmtId="0" fontId="12" fillId="36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1" fillId="39" borderId="0" xfId="0" applyFont="1" applyFill="1" applyAlignment="1">
      <alignment/>
    </xf>
    <xf numFmtId="0" fontId="2" fillId="34" borderId="26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21" fillId="39" borderId="32" xfId="0" applyFont="1" applyFill="1" applyBorder="1" applyAlignment="1">
      <alignment/>
    </xf>
    <xf numFmtId="0" fontId="12" fillId="36" borderId="31" xfId="0" applyFont="1" applyFill="1" applyBorder="1" applyAlignment="1">
      <alignment/>
    </xf>
    <xf numFmtId="0" fontId="11" fillId="39" borderId="3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21" fillId="36" borderId="33" xfId="0" applyFont="1" applyFill="1" applyBorder="1" applyAlignment="1">
      <alignment/>
    </xf>
    <xf numFmtId="0" fontId="10" fillId="33" borderId="34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4" fillId="35" borderId="32" xfId="0" applyFont="1" applyFill="1" applyBorder="1" applyAlignment="1">
      <alignment/>
    </xf>
    <xf numFmtId="0" fontId="21" fillId="36" borderId="32" xfId="0" applyFont="1" applyFill="1" applyBorder="1" applyAlignment="1">
      <alignment/>
    </xf>
    <xf numFmtId="0" fontId="38" fillId="39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0" fillId="0" borderId="0" xfId="59" applyNumberFormat="1" applyBorder="1" applyAlignment="1">
      <alignment horizontal="center"/>
    </xf>
    <xf numFmtId="37" fontId="0" fillId="0" borderId="0" xfId="42" applyNumberFormat="1" applyBorder="1" applyAlignment="1">
      <alignment horizontal="center"/>
    </xf>
    <xf numFmtId="1" fontId="0" fillId="0" borderId="0" xfId="59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49" fontId="0" fillId="34" borderId="0" xfId="0" applyNumberFormat="1" applyFill="1" applyBorder="1" applyAlignment="1">
      <alignment/>
    </xf>
    <xf numFmtId="0" fontId="10" fillId="36" borderId="3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3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6.57421875" style="0" customWidth="1"/>
    <col min="2" max="5" width="25.7109375" style="0" customWidth="1"/>
  </cols>
  <sheetData>
    <row r="1" ht="17.25">
      <c r="A1" s="125" t="s">
        <v>699</v>
      </c>
    </row>
    <row r="3" spans="2:5" ht="12.75">
      <c r="B3" s="45" t="s">
        <v>702</v>
      </c>
      <c r="C3" s="45" t="s">
        <v>711</v>
      </c>
      <c r="D3" s="45" t="s">
        <v>720</v>
      </c>
      <c r="E3" s="45" t="s">
        <v>728</v>
      </c>
    </row>
    <row r="4" spans="1:5" ht="12.75">
      <c r="A4" s="118" t="s">
        <v>681</v>
      </c>
      <c r="B4" s="13" t="s">
        <v>703</v>
      </c>
      <c r="C4" s="13" t="s">
        <v>603</v>
      </c>
      <c r="D4" s="13" t="s">
        <v>721</v>
      </c>
      <c r="E4" s="13" t="s">
        <v>729</v>
      </c>
    </row>
    <row r="5" spans="1:5" ht="12.75">
      <c r="A5" s="119" t="s">
        <v>682</v>
      </c>
      <c r="B5" s="13" t="s">
        <v>705</v>
      </c>
      <c r="C5" s="13" t="s">
        <v>712</v>
      </c>
      <c r="D5" s="13" t="s">
        <v>722</v>
      </c>
      <c r="E5" s="13" t="s">
        <v>731</v>
      </c>
    </row>
    <row r="6" spans="1:5" ht="12.75">
      <c r="A6" s="119" t="s">
        <v>683</v>
      </c>
      <c r="B6" s="13" t="s">
        <v>704</v>
      </c>
      <c r="C6" s="13" t="s">
        <v>713</v>
      </c>
      <c r="D6" s="13" t="s">
        <v>723</v>
      </c>
      <c r="E6" s="13" t="s">
        <v>730</v>
      </c>
    </row>
    <row r="7" spans="1:5" ht="12.75">
      <c r="A7" s="119" t="s">
        <v>684</v>
      </c>
      <c r="B7" s="13" t="s">
        <v>706</v>
      </c>
      <c r="C7" s="13" t="s">
        <v>714</v>
      </c>
      <c r="D7" s="13" t="s">
        <v>724</v>
      </c>
      <c r="E7" s="13" t="s">
        <v>732</v>
      </c>
    </row>
    <row r="8" spans="1:5" ht="12.75">
      <c r="A8" s="119" t="s">
        <v>685</v>
      </c>
      <c r="B8" s="13" t="s">
        <v>707</v>
      </c>
      <c r="C8" s="13" t="s">
        <v>715</v>
      </c>
      <c r="D8" s="13" t="s">
        <v>715</v>
      </c>
      <c r="E8" s="13" t="s">
        <v>777</v>
      </c>
    </row>
    <row r="9" spans="1:5" ht="12.75">
      <c r="A9" s="119" t="s">
        <v>811</v>
      </c>
      <c r="B9" s="130" t="s">
        <v>708</v>
      </c>
      <c r="C9" s="130" t="s">
        <v>716</v>
      </c>
      <c r="D9" s="130" t="s">
        <v>725</v>
      </c>
      <c r="E9" s="130" t="s">
        <v>733</v>
      </c>
    </row>
    <row r="10" spans="1:5" ht="12.75">
      <c r="A10" s="119" t="s">
        <v>812</v>
      </c>
      <c r="B10" s="13" t="s">
        <v>839</v>
      </c>
      <c r="C10" s="13" t="s">
        <v>717</v>
      </c>
      <c r="D10" s="13" t="s">
        <v>726</v>
      </c>
      <c r="E10" s="13" t="s">
        <v>734</v>
      </c>
    </row>
    <row r="11" spans="1:5" ht="12.75">
      <c r="A11" s="119" t="s">
        <v>686</v>
      </c>
      <c r="B11" s="120" t="s">
        <v>695</v>
      </c>
      <c r="C11" s="120" t="s">
        <v>985</v>
      </c>
      <c r="D11" s="120" t="s">
        <v>986</v>
      </c>
      <c r="E11" s="120" t="s">
        <v>695</v>
      </c>
    </row>
    <row r="12" spans="1:5" ht="12.75">
      <c r="A12" s="118" t="s">
        <v>690</v>
      </c>
      <c r="B12" s="121" t="s">
        <v>710</v>
      </c>
      <c r="C12" s="121" t="s">
        <v>718</v>
      </c>
      <c r="D12" s="121" t="s">
        <v>727</v>
      </c>
      <c r="E12" s="121" t="s">
        <v>745</v>
      </c>
    </row>
    <row r="13" spans="2:5" ht="12.75">
      <c r="B13" s="122" t="s">
        <v>709</v>
      </c>
      <c r="C13" s="122" t="s">
        <v>719</v>
      </c>
      <c r="D13" s="122"/>
      <c r="E13" s="122" t="s">
        <v>735</v>
      </c>
    </row>
    <row r="14" spans="2:5" ht="12.75">
      <c r="B14" s="129"/>
      <c r="C14" s="129"/>
      <c r="D14" s="129"/>
      <c r="E14" s="129"/>
    </row>
    <row r="15" spans="2:5" ht="12.75">
      <c r="B15" s="45" t="s">
        <v>736</v>
      </c>
      <c r="C15" s="45" t="s">
        <v>746</v>
      </c>
      <c r="D15" s="45" t="s">
        <v>756</v>
      </c>
      <c r="E15" s="45" t="s">
        <v>764</v>
      </c>
    </row>
    <row r="16" spans="1:5" ht="12.75">
      <c r="A16" s="119" t="s">
        <v>681</v>
      </c>
      <c r="B16" s="13" t="s">
        <v>737</v>
      </c>
      <c r="C16" s="13" t="s">
        <v>747</v>
      </c>
      <c r="D16" s="13" t="s">
        <v>757</v>
      </c>
      <c r="E16" s="13" t="s">
        <v>765</v>
      </c>
    </row>
    <row r="17" spans="1:5" ht="12.75">
      <c r="A17" s="119" t="s">
        <v>682</v>
      </c>
      <c r="B17" s="13" t="s">
        <v>738</v>
      </c>
      <c r="C17" s="13" t="s">
        <v>749</v>
      </c>
      <c r="D17" s="13" t="s">
        <v>758</v>
      </c>
      <c r="E17" s="13" t="s">
        <v>766</v>
      </c>
    </row>
    <row r="18" spans="1:5" ht="12.75">
      <c r="A18" s="119" t="s">
        <v>683</v>
      </c>
      <c r="B18" s="13" t="s">
        <v>739</v>
      </c>
      <c r="C18" s="13" t="s">
        <v>750</v>
      </c>
      <c r="D18" s="13" t="s">
        <v>759</v>
      </c>
      <c r="E18" s="13" t="s">
        <v>767</v>
      </c>
    </row>
    <row r="19" spans="1:5" ht="12.75">
      <c r="A19" s="119" t="s">
        <v>684</v>
      </c>
      <c r="B19" s="13" t="s">
        <v>604</v>
      </c>
      <c r="C19" s="13" t="s">
        <v>751</v>
      </c>
      <c r="D19" s="13" t="s">
        <v>724</v>
      </c>
      <c r="E19" s="13" t="s">
        <v>768</v>
      </c>
    </row>
    <row r="20" spans="1:5" ht="12.75">
      <c r="A20" s="119" t="s">
        <v>685</v>
      </c>
      <c r="B20" s="13" t="s">
        <v>740</v>
      </c>
      <c r="C20" s="13" t="s">
        <v>748</v>
      </c>
      <c r="D20" s="13" t="s">
        <v>760</v>
      </c>
      <c r="E20" s="13" t="s">
        <v>715</v>
      </c>
    </row>
    <row r="21" spans="1:5" ht="12.75">
      <c r="A21" s="119" t="s">
        <v>811</v>
      </c>
      <c r="B21" s="130" t="s">
        <v>741</v>
      </c>
      <c r="C21" s="130" t="s">
        <v>752</v>
      </c>
      <c r="D21" s="130" t="s">
        <v>761</v>
      </c>
      <c r="E21" s="130" t="s">
        <v>769</v>
      </c>
    </row>
    <row r="22" spans="1:5" ht="12.75">
      <c r="A22" s="119" t="s">
        <v>812</v>
      </c>
      <c r="B22" s="13" t="s">
        <v>742</v>
      </c>
      <c r="C22" s="13" t="s">
        <v>753</v>
      </c>
      <c r="D22" s="13" t="s">
        <v>518</v>
      </c>
      <c r="E22" s="13" t="s">
        <v>770</v>
      </c>
    </row>
    <row r="23" spans="1:5" ht="12.75">
      <c r="A23" s="119" t="s">
        <v>686</v>
      </c>
      <c r="B23" s="120" t="s">
        <v>687</v>
      </c>
      <c r="C23" s="120" t="s">
        <v>987</v>
      </c>
      <c r="D23" s="120" t="s">
        <v>695</v>
      </c>
      <c r="E23" s="120" t="s">
        <v>988</v>
      </c>
    </row>
    <row r="24" spans="1:5" ht="12.75">
      <c r="A24" s="118" t="s">
        <v>690</v>
      </c>
      <c r="B24" s="123" t="s">
        <v>743</v>
      </c>
      <c r="C24" s="121" t="s">
        <v>754</v>
      </c>
      <c r="D24" s="121" t="s">
        <v>762</v>
      </c>
      <c r="E24" s="121" t="s">
        <v>771</v>
      </c>
    </row>
    <row r="25" spans="2:5" ht="12.75">
      <c r="B25" s="124" t="s">
        <v>744</v>
      </c>
      <c r="C25" s="122" t="s">
        <v>755</v>
      </c>
      <c r="D25" s="122" t="s">
        <v>763</v>
      </c>
      <c r="E25" s="122" t="s">
        <v>772</v>
      </c>
    </row>
    <row r="28" spans="1:2" ht="17.25">
      <c r="A28" s="128" t="s">
        <v>698</v>
      </c>
      <c r="B28" s="44"/>
    </row>
    <row r="29" spans="1:2" ht="12.75">
      <c r="A29" s="126"/>
      <c r="B29" s="127"/>
    </row>
    <row r="30" spans="1:5" ht="12.75">
      <c r="A30" s="18"/>
      <c r="B30" s="45" t="s">
        <v>773</v>
      </c>
      <c r="C30" s="45" t="s">
        <v>780</v>
      </c>
      <c r="D30" s="45" t="s">
        <v>789</v>
      </c>
      <c r="E30" s="45" t="s">
        <v>797</v>
      </c>
    </row>
    <row r="31" spans="1:5" ht="12.75">
      <c r="A31" s="119" t="s">
        <v>681</v>
      </c>
      <c r="B31" s="13" t="s">
        <v>774</v>
      </c>
      <c r="C31" s="13" t="s">
        <v>781</v>
      </c>
      <c r="D31" s="13" t="s">
        <v>635</v>
      </c>
      <c r="E31" s="13" t="s">
        <v>798</v>
      </c>
    </row>
    <row r="32" spans="1:5" ht="12.75">
      <c r="A32" s="119" t="s">
        <v>682</v>
      </c>
      <c r="B32" s="13" t="s">
        <v>775</v>
      </c>
      <c r="C32" s="13" t="s">
        <v>782</v>
      </c>
      <c r="D32" s="13" t="s">
        <v>790</v>
      </c>
      <c r="E32" s="13" t="s">
        <v>799</v>
      </c>
    </row>
    <row r="33" spans="1:5" ht="12.75">
      <c r="A33" s="119" t="s">
        <v>683</v>
      </c>
      <c r="B33" s="13" t="s">
        <v>776</v>
      </c>
      <c r="C33" s="13" t="s">
        <v>784</v>
      </c>
      <c r="D33" s="13" t="s">
        <v>791</v>
      </c>
      <c r="E33" s="13" t="s">
        <v>800</v>
      </c>
    </row>
    <row r="34" spans="1:5" ht="12.75">
      <c r="A34" s="119" t="s">
        <v>684</v>
      </c>
      <c r="B34" s="13" t="s">
        <v>628</v>
      </c>
      <c r="C34" s="13" t="s">
        <v>783</v>
      </c>
      <c r="D34" s="13" t="s">
        <v>751</v>
      </c>
      <c r="E34" s="13" t="s">
        <v>783</v>
      </c>
    </row>
    <row r="35" spans="1:5" ht="12.75">
      <c r="A35" s="119" t="s">
        <v>685</v>
      </c>
      <c r="B35" s="13" t="s">
        <v>715</v>
      </c>
      <c r="C35" s="13" t="s">
        <v>715</v>
      </c>
      <c r="D35" s="13" t="s">
        <v>792</v>
      </c>
      <c r="E35" s="13" t="s">
        <v>801</v>
      </c>
    </row>
    <row r="36" spans="1:5" ht="12.75">
      <c r="A36" s="119" t="s">
        <v>811</v>
      </c>
      <c r="B36" s="130" t="s">
        <v>778</v>
      </c>
      <c r="C36" s="130" t="s">
        <v>785</v>
      </c>
      <c r="D36" s="130" t="s">
        <v>793</v>
      </c>
      <c r="E36" s="130" t="s">
        <v>802</v>
      </c>
    </row>
    <row r="37" spans="1:5" ht="12.75">
      <c r="A37" s="119" t="s">
        <v>812</v>
      </c>
      <c r="B37" s="13" t="s">
        <v>779</v>
      </c>
      <c r="C37" s="13" t="s">
        <v>786</v>
      </c>
      <c r="D37" s="13" t="s">
        <v>794</v>
      </c>
      <c r="E37" s="13" t="s">
        <v>803</v>
      </c>
    </row>
    <row r="38" spans="1:5" ht="12.75">
      <c r="A38" s="119" t="s">
        <v>686</v>
      </c>
      <c r="B38" s="120" t="s">
        <v>989</v>
      </c>
      <c r="C38" s="120" t="s">
        <v>689</v>
      </c>
      <c r="D38" s="120" t="s">
        <v>990</v>
      </c>
      <c r="E38" s="120" t="s">
        <v>688</v>
      </c>
    </row>
    <row r="39" spans="1:5" ht="12.75">
      <c r="A39" s="118" t="s">
        <v>690</v>
      </c>
      <c r="B39" s="121" t="s">
        <v>796</v>
      </c>
      <c r="C39" s="121" t="s">
        <v>787</v>
      </c>
      <c r="D39" s="121" t="s">
        <v>795</v>
      </c>
      <c r="E39" s="121" t="s">
        <v>804</v>
      </c>
    </row>
    <row r="40" spans="2:5" ht="12.75">
      <c r="B40" s="122"/>
      <c r="C40" s="122" t="s">
        <v>788</v>
      </c>
      <c r="D40" s="122"/>
      <c r="E40" s="122"/>
    </row>
    <row r="43" spans="2:5" ht="12.75">
      <c r="B43" s="45" t="s">
        <v>805</v>
      </c>
      <c r="C43" s="45" t="s">
        <v>814</v>
      </c>
      <c r="D43" s="45" t="s">
        <v>823</v>
      </c>
      <c r="E43" s="45" t="s">
        <v>832</v>
      </c>
    </row>
    <row r="44" spans="1:5" ht="12.75">
      <c r="A44" s="119" t="s">
        <v>681</v>
      </c>
      <c r="B44" s="13" t="s">
        <v>806</v>
      </c>
      <c r="C44" s="13" t="s">
        <v>815</v>
      </c>
      <c r="D44" s="13" t="s">
        <v>824</v>
      </c>
      <c r="E44" s="13" t="s">
        <v>833</v>
      </c>
    </row>
    <row r="45" spans="1:5" ht="12.75">
      <c r="A45" s="119" t="s">
        <v>682</v>
      </c>
      <c r="B45" s="13" t="s">
        <v>807</v>
      </c>
      <c r="C45" s="13" t="s">
        <v>691</v>
      </c>
      <c r="D45" s="13" t="s">
        <v>826</v>
      </c>
      <c r="E45" s="13" t="s">
        <v>834</v>
      </c>
    </row>
    <row r="46" spans="1:5" ht="12.75">
      <c r="A46" s="119" t="s">
        <v>683</v>
      </c>
      <c r="B46" s="13" t="s">
        <v>808</v>
      </c>
      <c r="C46" s="13" t="s">
        <v>816</v>
      </c>
      <c r="D46" s="13" t="s">
        <v>692</v>
      </c>
      <c r="E46" s="13" t="s">
        <v>835</v>
      </c>
    </row>
    <row r="47" spans="1:5" ht="12.75">
      <c r="A47" s="119" t="s">
        <v>684</v>
      </c>
      <c r="B47" s="13" t="s">
        <v>693</v>
      </c>
      <c r="C47" s="13" t="s">
        <v>768</v>
      </c>
      <c r="D47" s="13" t="s">
        <v>825</v>
      </c>
      <c r="E47" s="13" t="s">
        <v>836</v>
      </c>
    </row>
    <row r="48" spans="1:5" ht="12.75">
      <c r="A48" s="119" t="s">
        <v>685</v>
      </c>
      <c r="B48" s="13" t="s">
        <v>809</v>
      </c>
      <c r="C48" s="13" t="s">
        <v>632</v>
      </c>
      <c r="D48" s="13" t="s">
        <v>827</v>
      </c>
      <c r="E48" s="13" t="s">
        <v>697</v>
      </c>
    </row>
    <row r="49" spans="1:5" ht="12.75">
      <c r="A49" s="119" t="s">
        <v>811</v>
      </c>
      <c r="B49" s="130" t="s">
        <v>810</v>
      </c>
      <c r="C49" s="130" t="s">
        <v>817</v>
      </c>
      <c r="D49" s="130" t="s">
        <v>828</v>
      </c>
      <c r="E49" s="130" t="s">
        <v>837</v>
      </c>
    </row>
    <row r="50" spans="1:5" ht="12.75">
      <c r="A50" s="119" t="s">
        <v>812</v>
      </c>
      <c r="B50" s="131" t="s">
        <v>813</v>
      </c>
      <c r="C50" s="13" t="s">
        <v>819</v>
      </c>
      <c r="D50" s="13" t="s">
        <v>829</v>
      </c>
      <c r="E50" s="13" t="s">
        <v>838</v>
      </c>
    </row>
    <row r="51" spans="1:5" ht="12.75">
      <c r="A51" s="119" t="s">
        <v>686</v>
      </c>
      <c r="B51" s="120" t="s">
        <v>991</v>
      </c>
      <c r="C51" s="120" t="s">
        <v>992</v>
      </c>
      <c r="D51" s="120" t="s">
        <v>988</v>
      </c>
      <c r="E51" s="120" t="s">
        <v>990</v>
      </c>
    </row>
    <row r="52" spans="1:5" ht="12.75">
      <c r="A52" s="118" t="s">
        <v>690</v>
      </c>
      <c r="B52" s="123" t="s">
        <v>820</v>
      </c>
      <c r="C52" s="121" t="s">
        <v>822</v>
      </c>
      <c r="D52" s="121" t="s">
        <v>830</v>
      </c>
      <c r="E52" s="121" t="s">
        <v>840</v>
      </c>
    </row>
    <row r="53" spans="2:5" ht="12.75">
      <c r="B53" s="124" t="s">
        <v>821</v>
      </c>
      <c r="C53" s="122"/>
      <c r="D53" s="122" t="s">
        <v>831</v>
      </c>
      <c r="E53" s="122" t="s">
        <v>841</v>
      </c>
    </row>
    <row r="56" ht="12.75">
      <c r="B56" s="45" t="s">
        <v>842</v>
      </c>
    </row>
    <row r="57" spans="1:2" ht="12.75">
      <c r="A57" s="119" t="s">
        <v>681</v>
      </c>
      <c r="B57" s="13" t="s">
        <v>843</v>
      </c>
    </row>
    <row r="58" spans="1:2" ht="12.75">
      <c r="A58" s="119" t="s">
        <v>682</v>
      </c>
      <c r="B58" s="13" t="s">
        <v>844</v>
      </c>
    </row>
    <row r="59" spans="1:2" ht="12.75">
      <c r="A59" s="119" t="s">
        <v>683</v>
      </c>
      <c r="B59" s="13" t="s">
        <v>759</v>
      </c>
    </row>
    <row r="60" spans="1:2" ht="12.75">
      <c r="A60" s="119" t="s">
        <v>684</v>
      </c>
      <c r="B60" s="13" t="s">
        <v>724</v>
      </c>
    </row>
    <row r="61" spans="1:2" ht="12.75">
      <c r="A61" s="119" t="s">
        <v>685</v>
      </c>
      <c r="B61" s="13" t="s">
        <v>845</v>
      </c>
    </row>
    <row r="62" spans="1:2" ht="12.75">
      <c r="A62" s="119" t="s">
        <v>811</v>
      </c>
      <c r="B62" s="130" t="s">
        <v>846</v>
      </c>
    </row>
    <row r="63" spans="1:2" ht="12.75">
      <c r="A63" s="119" t="s">
        <v>812</v>
      </c>
      <c r="B63" s="13" t="s">
        <v>847</v>
      </c>
    </row>
    <row r="64" spans="1:2" ht="12.75">
      <c r="A64" s="119" t="s">
        <v>686</v>
      </c>
      <c r="B64" s="120" t="s">
        <v>986</v>
      </c>
    </row>
    <row r="65" spans="1:2" ht="12.75">
      <c r="A65" s="118" t="s">
        <v>690</v>
      </c>
      <c r="B65" s="132" t="s">
        <v>848</v>
      </c>
    </row>
    <row r="66" ht="12.75">
      <c r="B66" s="133" t="s">
        <v>849</v>
      </c>
    </row>
    <row r="72" ht="17.25">
      <c r="A72" s="125" t="s">
        <v>700</v>
      </c>
    </row>
    <row r="74" spans="2:5" ht="12.75">
      <c r="B74" s="45" t="s">
        <v>679</v>
      </c>
      <c r="C74" s="45" t="s">
        <v>680</v>
      </c>
      <c r="D74" s="45" t="s">
        <v>862</v>
      </c>
      <c r="E74" s="45" t="s">
        <v>870</v>
      </c>
    </row>
    <row r="75" spans="1:5" ht="12.75">
      <c r="A75" s="118" t="s">
        <v>681</v>
      </c>
      <c r="B75" s="13" t="s">
        <v>850</v>
      </c>
      <c r="C75" s="13" t="s">
        <v>856</v>
      </c>
      <c r="D75" s="13" t="s">
        <v>863</v>
      </c>
      <c r="E75" s="13" t="s">
        <v>871</v>
      </c>
    </row>
    <row r="76" spans="1:5" ht="12.75">
      <c r="A76" s="119" t="s">
        <v>682</v>
      </c>
      <c r="B76" s="13" t="s">
        <v>851</v>
      </c>
      <c r="C76" s="13" t="s">
        <v>857</v>
      </c>
      <c r="D76" s="13" t="s">
        <v>864</v>
      </c>
      <c r="E76" s="13" t="s">
        <v>749</v>
      </c>
    </row>
    <row r="77" spans="1:5" ht="12.75">
      <c r="A77" s="119" t="s">
        <v>683</v>
      </c>
      <c r="B77" s="13" t="s">
        <v>835</v>
      </c>
      <c r="C77" s="13" t="s">
        <v>759</v>
      </c>
      <c r="D77" s="13" t="s">
        <v>634</v>
      </c>
      <c r="E77" s="13" t="s">
        <v>872</v>
      </c>
    </row>
    <row r="78" spans="1:5" ht="12.75">
      <c r="A78" s="119" t="s">
        <v>684</v>
      </c>
      <c r="B78" s="13" t="s">
        <v>852</v>
      </c>
      <c r="C78" s="13" t="s">
        <v>724</v>
      </c>
      <c r="D78" s="13" t="s">
        <v>865</v>
      </c>
      <c r="E78" s="13" t="s">
        <v>768</v>
      </c>
    </row>
    <row r="79" spans="1:5" ht="12.75">
      <c r="A79" s="119" t="s">
        <v>685</v>
      </c>
      <c r="B79" s="13" t="s">
        <v>715</v>
      </c>
      <c r="C79" s="13" t="s">
        <v>809</v>
      </c>
      <c r="D79" s="13" t="s">
        <v>866</v>
      </c>
      <c r="E79" s="13" t="s">
        <v>873</v>
      </c>
    </row>
    <row r="80" spans="1:5" ht="12.75">
      <c r="A80" s="119" t="s">
        <v>811</v>
      </c>
      <c r="B80" s="130" t="s">
        <v>853</v>
      </c>
      <c r="C80" s="130" t="s">
        <v>858</v>
      </c>
      <c r="D80" s="130" t="s">
        <v>867</v>
      </c>
      <c r="E80" s="130" t="s">
        <v>874</v>
      </c>
    </row>
    <row r="81" spans="1:5" ht="12.75">
      <c r="A81" s="119" t="s">
        <v>812</v>
      </c>
      <c r="B81" s="13" t="s">
        <v>854</v>
      </c>
      <c r="C81" s="13" t="s">
        <v>859</v>
      </c>
      <c r="D81" s="13" t="s">
        <v>868</v>
      </c>
      <c r="E81" s="13" t="s">
        <v>875</v>
      </c>
    </row>
    <row r="82" spans="1:5" ht="12.75">
      <c r="A82" s="119" t="s">
        <v>686</v>
      </c>
      <c r="B82" s="120" t="s">
        <v>993</v>
      </c>
      <c r="C82" s="120" t="s">
        <v>994</v>
      </c>
      <c r="D82" s="120" t="s">
        <v>995</v>
      </c>
      <c r="E82" s="120" t="s">
        <v>996</v>
      </c>
    </row>
    <row r="83" spans="1:5" ht="12.75">
      <c r="A83" s="118" t="s">
        <v>690</v>
      </c>
      <c r="B83" s="121" t="s">
        <v>855</v>
      </c>
      <c r="C83" s="121" t="s">
        <v>860</v>
      </c>
      <c r="D83" s="121" t="s">
        <v>869</v>
      </c>
      <c r="E83" s="121" t="s">
        <v>84</v>
      </c>
    </row>
    <row r="84" spans="2:5" ht="12.75">
      <c r="B84" s="122" t="s">
        <v>636</v>
      </c>
      <c r="C84" s="122" t="s">
        <v>861</v>
      </c>
      <c r="D84" s="122"/>
      <c r="E84" s="122" t="s">
        <v>876</v>
      </c>
    </row>
    <row r="86" spans="2:5" ht="12.75">
      <c r="B86" s="45" t="s">
        <v>877</v>
      </c>
      <c r="C86" s="45" t="s">
        <v>885</v>
      </c>
      <c r="D86" s="45" t="s">
        <v>891</v>
      </c>
      <c r="E86" s="45" t="s">
        <v>897</v>
      </c>
    </row>
    <row r="87" spans="1:5" ht="12.75">
      <c r="A87" s="119" t="s">
        <v>681</v>
      </c>
      <c r="B87" s="13" t="s">
        <v>878</v>
      </c>
      <c r="C87" s="13" t="s">
        <v>886</v>
      </c>
      <c r="D87" s="13" t="s">
        <v>696</v>
      </c>
      <c r="E87" s="13" t="s">
        <v>459</v>
      </c>
    </row>
    <row r="88" spans="1:5" ht="12.75">
      <c r="A88" s="119" t="s">
        <v>682</v>
      </c>
      <c r="B88" s="13" t="s">
        <v>879</v>
      </c>
      <c r="C88" s="13" t="s">
        <v>887</v>
      </c>
      <c r="D88" s="13" t="s">
        <v>892</v>
      </c>
      <c r="E88" s="13" t="s">
        <v>898</v>
      </c>
    </row>
    <row r="89" spans="1:5" ht="12.75">
      <c r="A89" s="119" t="s">
        <v>683</v>
      </c>
      <c r="B89" s="13" t="s">
        <v>730</v>
      </c>
      <c r="C89" s="13" t="s">
        <v>750</v>
      </c>
      <c r="D89" s="13" t="s">
        <v>692</v>
      </c>
      <c r="E89" s="13" t="s">
        <v>899</v>
      </c>
    </row>
    <row r="90" spans="1:5" ht="12.75">
      <c r="A90" s="119" t="s">
        <v>684</v>
      </c>
      <c r="B90" s="13" t="s">
        <v>880</v>
      </c>
      <c r="C90" s="13" t="s">
        <v>768</v>
      </c>
      <c r="D90" s="13" t="s">
        <v>628</v>
      </c>
      <c r="E90" s="13" t="s">
        <v>900</v>
      </c>
    </row>
    <row r="91" spans="1:5" ht="12.75">
      <c r="A91" s="119" t="s">
        <v>685</v>
      </c>
      <c r="B91" s="13" t="s">
        <v>873</v>
      </c>
      <c r="C91" s="13" t="s">
        <v>888</v>
      </c>
      <c r="D91" s="13" t="s">
        <v>893</v>
      </c>
      <c r="E91" s="13" t="s">
        <v>809</v>
      </c>
    </row>
    <row r="92" spans="1:5" ht="12.75">
      <c r="A92" s="119" t="s">
        <v>811</v>
      </c>
      <c r="B92" s="130" t="s">
        <v>881</v>
      </c>
      <c r="C92" s="130" t="s">
        <v>889</v>
      </c>
      <c r="D92" s="130" t="s">
        <v>894</v>
      </c>
      <c r="E92" s="130" t="s">
        <v>517</v>
      </c>
    </row>
    <row r="93" spans="1:5" ht="12.75">
      <c r="A93" s="119" t="s">
        <v>812</v>
      </c>
      <c r="B93" s="13" t="s">
        <v>882</v>
      </c>
      <c r="C93" s="131" t="s">
        <v>890</v>
      </c>
      <c r="D93" s="13" t="s">
        <v>895</v>
      </c>
      <c r="E93" s="13" t="s">
        <v>901</v>
      </c>
    </row>
    <row r="94" spans="1:5" ht="12.75">
      <c r="A94" s="119" t="s">
        <v>686</v>
      </c>
      <c r="B94" s="120" t="s">
        <v>997</v>
      </c>
      <c r="C94" s="120" t="s">
        <v>998</v>
      </c>
      <c r="D94" s="120" t="s">
        <v>999</v>
      </c>
      <c r="E94" s="120" t="s">
        <v>996</v>
      </c>
    </row>
    <row r="95" spans="1:5" ht="12.75">
      <c r="A95" s="118" t="s">
        <v>690</v>
      </c>
      <c r="B95" s="123" t="s">
        <v>883</v>
      </c>
      <c r="C95" s="121" t="s">
        <v>902</v>
      </c>
      <c r="D95" s="121" t="s">
        <v>903</v>
      </c>
      <c r="E95" s="121" t="s">
        <v>904</v>
      </c>
    </row>
    <row r="96" spans="2:5" ht="12.75">
      <c r="B96" s="124" t="s">
        <v>884</v>
      </c>
      <c r="C96" s="122"/>
      <c r="D96" s="122" t="s">
        <v>896</v>
      </c>
      <c r="E96" s="122" t="s">
        <v>905</v>
      </c>
    </row>
    <row r="101" ht="17.25">
      <c r="A101" s="125" t="s">
        <v>701</v>
      </c>
    </row>
    <row r="103" spans="2:5" ht="12.75">
      <c r="B103" s="45" t="s">
        <v>906</v>
      </c>
      <c r="C103" s="45" t="s">
        <v>913</v>
      </c>
      <c r="D103" s="45" t="s">
        <v>919</v>
      </c>
      <c r="E103" s="45" t="s">
        <v>926</v>
      </c>
    </row>
    <row r="104" spans="1:5" ht="12.75">
      <c r="A104" s="118" t="s">
        <v>681</v>
      </c>
      <c r="B104" s="13" t="s">
        <v>907</v>
      </c>
      <c r="C104" s="13" t="s">
        <v>914</v>
      </c>
      <c r="D104" s="13" t="s">
        <v>920</v>
      </c>
      <c r="E104" s="13" t="s">
        <v>927</v>
      </c>
    </row>
    <row r="105" spans="1:5" ht="12.75">
      <c r="A105" s="119" t="s">
        <v>682</v>
      </c>
      <c r="B105" s="13" t="s">
        <v>908</v>
      </c>
      <c r="C105" s="13" t="s">
        <v>915</v>
      </c>
      <c r="D105" s="13" t="s">
        <v>921</v>
      </c>
      <c r="E105" s="13" t="s">
        <v>928</v>
      </c>
    </row>
    <row r="106" spans="1:5" ht="12.75">
      <c r="A106" s="119" t="s">
        <v>683</v>
      </c>
      <c r="B106" s="13" t="s">
        <v>909</v>
      </c>
      <c r="C106" s="13" t="s">
        <v>759</v>
      </c>
      <c r="D106" s="13" t="s">
        <v>922</v>
      </c>
      <c r="E106" s="13" t="s">
        <v>929</v>
      </c>
    </row>
    <row r="107" spans="1:5" ht="12.75">
      <c r="A107" s="119" t="s">
        <v>684</v>
      </c>
      <c r="B107" s="13" t="s">
        <v>628</v>
      </c>
      <c r="C107" s="13" t="s">
        <v>724</v>
      </c>
      <c r="D107" s="13" t="s">
        <v>724</v>
      </c>
      <c r="E107" s="13" t="s">
        <v>825</v>
      </c>
    </row>
    <row r="108" spans="1:5" ht="12.75">
      <c r="A108" s="119" t="s">
        <v>685</v>
      </c>
      <c r="B108" s="13" t="s">
        <v>633</v>
      </c>
      <c r="C108" s="13" t="s">
        <v>866</v>
      </c>
      <c r="D108" s="13" t="s">
        <v>792</v>
      </c>
      <c r="E108" s="13" t="s">
        <v>707</v>
      </c>
    </row>
    <row r="109" spans="1:5" ht="12.75">
      <c r="A109" s="119" t="s">
        <v>811</v>
      </c>
      <c r="B109" s="130" t="s">
        <v>910</v>
      </c>
      <c r="C109" s="130" t="s">
        <v>916</v>
      </c>
      <c r="D109" s="130" t="s">
        <v>923</v>
      </c>
      <c r="E109" s="130" t="s">
        <v>930</v>
      </c>
    </row>
    <row r="110" spans="1:5" ht="12.75">
      <c r="A110" s="119" t="s">
        <v>812</v>
      </c>
      <c r="B110" s="13" t="s">
        <v>911</v>
      </c>
      <c r="C110" s="131" t="s">
        <v>917</v>
      </c>
      <c r="D110" s="13" t="s">
        <v>924</v>
      </c>
      <c r="E110" s="13" t="s">
        <v>931</v>
      </c>
    </row>
    <row r="111" spans="1:5" ht="12.75">
      <c r="A111" s="119" t="s">
        <v>686</v>
      </c>
      <c r="B111" s="120" t="s">
        <v>687</v>
      </c>
      <c r="C111" s="120" t="s">
        <v>689</v>
      </c>
      <c r="D111" s="120" t="s">
        <v>687</v>
      </c>
      <c r="E111" s="120" t="s">
        <v>995</v>
      </c>
    </row>
    <row r="112" spans="1:5" ht="12.75">
      <c r="A112" s="118" t="s">
        <v>690</v>
      </c>
      <c r="B112" s="121" t="s">
        <v>912</v>
      </c>
      <c r="C112" s="121" t="s">
        <v>918</v>
      </c>
      <c r="D112" s="121" t="s">
        <v>925</v>
      </c>
      <c r="E112" s="121" t="s">
        <v>932</v>
      </c>
    </row>
    <row r="113" spans="2:5" ht="12.75">
      <c r="B113" s="122"/>
      <c r="C113" s="122"/>
      <c r="D113" s="122"/>
      <c r="E113" s="122" t="s">
        <v>933</v>
      </c>
    </row>
    <row r="115" spans="2:5" ht="12.75">
      <c r="B115" s="45" t="s">
        <v>939</v>
      </c>
      <c r="C115" s="45" t="s">
        <v>943</v>
      </c>
      <c r="D115" s="45" t="s">
        <v>964</v>
      </c>
      <c r="E115" s="45" t="s">
        <v>972</v>
      </c>
    </row>
    <row r="116" spans="1:5" ht="12.75">
      <c r="A116" s="119" t="s">
        <v>681</v>
      </c>
      <c r="B116" s="13" t="s">
        <v>936</v>
      </c>
      <c r="C116" s="13" t="s">
        <v>631</v>
      </c>
      <c r="D116" s="13" t="s">
        <v>965</v>
      </c>
      <c r="E116" s="13" t="s">
        <v>602</v>
      </c>
    </row>
    <row r="117" spans="1:5" ht="12.75">
      <c r="A117" s="119" t="s">
        <v>682</v>
      </c>
      <c r="B117" s="13" t="s">
        <v>937</v>
      </c>
      <c r="C117" s="13" t="s">
        <v>944</v>
      </c>
      <c r="D117" s="13" t="s">
        <v>966</v>
      </c>
      <c r="E117" s="13" t="s">
        <v>973</v>
      </c>
    </row>
    <row r="118" spans="1:5" ht="12.75">
      <c r="A118" s="119" t="s">
        <v>683</v>
      </c>
      <c r="B118" s="13" t="s">
        <v>938</v>
      </c>
      <c r="C118" s="13" t="s">
        <v>946</v>
      </c>
      <c r="D118" s="13" t="s">
        <v>909</v>
      </c>
      <c r="E118" s="13" t="s">
        <v>974</v>
      </c>
    </row>
    <row r="119" spans="1:5" ht="12.75">
      <c r="A119" s="119" t="s">
        <v>684</v>
      </c>
      <c r="B119" s="13" t="s">
        <v>706</v>
      </c>
      <c r="C119" s="13" t="s">
        <v>945</v>
      </c>
      <c r="D119" s="13" t="s">
        <v>967</v>
      </c>
      <c r="E119" s="13" t="s">
        <v>706</v>
      </c>
    </row>
    <row r="120" spans="1:5" ht="12.75">
      <c r="A120" s="119" t="s">
        <v>685</v>
      </c>
      <c r="B120" s="13" t="s">
        <v>777</v>
      </c>
      <c r="C120" s="13" t="s">
        <v>866</v>
      </c>
      <c r="D120" s="13" t="s">
        <v>777</v>
      </c>
      <c r="E120" s="13" t="s">
        <v>792</v>
      </c>
    </row>
    <row r="121" spans="1:5" ht="12.75">
      <c r="A121" s="119" t="s">
        <v>811</v>
      </c>
      <c r="B121" s="130" t="s">
        <v>940</v>
      </c>
      <c r="C121" s="130" t="s">
        <v>947</v>
      </c>
      <c r="D121" s="130" t="s">
        <v>968</v>
      </c>
      <c r="E121" s="130" t="s">
        <v>975</v>
      </c>
    </row>
    <row r="122" spans="1:5" ht="12.75">
      <c r="A122" s="119" t="s">
        <v>812</v>
      </c>
      <c r="B122" s="13" t="s">
        <v>1000</v>
      </c>
      <c r="C122" s="13" t="s">
        <v>961</v>
      </c>
      <c r="D122" s="13" t="s">
        <v>969</v>
      </c>
      <c r="E122" s="13" t="s">
        <v>976</v>
      </c>
    </row>
    <row r="123" spans="1:5" ht="12.75">
      <c r="A123" s="119" t="s">
        <v>686</v>
      </c>
      <c r="B123" s="120" t="s">
        <v>995</v>
      </c>
      <c r="C123" s="120" t="s">
        <v>1001</v>
      </c>
      <c r="D123" s="120" t="s">
        <v>687</v>
      </c>
      <c r="E123" s="120" t="s">
        <v>1002</v>
      </c>
    </row>
    <row r="124" spans="1:5" ht="12.75">
      <c r="A124" s="118" t="s">
        <v>690</v>
      </c>
      <c r="B124" s="123" t="s">
        <v>941</v>
      </c>
      <c r="C124" s="121" t="s">
        <v>962</v>
      </c>
      <c r="D124" s="121" t="s">
        <v>970</v>
      </c>
      <c r="E124" s="121" t="s">
        <v>977</v>
      </c>
    </row>
    <row r="125" spans="2:5" ht="12.75">
      <c r="B125" s="124" t="s">
        <v>942</v>
      </c>
      <c r="C125" s="122" t="s">
        <v>963</v>
      </c>
      <c r="D125" s="122" t="s">
        <v>971</v>
      </c>
      <c r="E125" s="122" t="s">
        <v>978</v>
      </c>
    </row>
    <row r="126" spans="2:5" ht="12.75">
      <c r="B126" s="129"/>
      <c r="C126" s="129"/>
      <c r="D126" s="129"/>
      <c r="E126" s="129"/>
    </row>
    <row r="128" ht="12.75">
      <c r="B128" s="45" t="s">
        <v>934</v>
      </c>
    </row>
    <row r="129" spans="1:2" ht="12.75">
      <c r="A129" s="119" t="s">
        <v>681</v>
      </c>
      <c r="B129" s="13" t="s">
        <v>935</v>
      </c>
    </row>
    <row r="130" spans="1:2" ht="12.75">
      <c r="A130" s="119" t="s">
        <v>682</v>
      </c>
      <c r="B130" s="13" t="s">
        <v>979</v>
      </c>
    </row>
    <row r="131" spans="1:2" ht="12.75">
      <c r="A131" s="119" t="s">
        <v>683</v>
      </c>
      <c r="B131" s="13" t="s">
        <v>980</v>
      </c>
    </row>
    <row r="132" spans="1:2" ht="12.75">
      <c r="A132" s="119" t="s">
        <v>684</v>
      </c>
      <c r="B132" s="13" t="s">
        <v>981</v>
      </c>
    </row>
    <row r="133" spans="1:2" ht="12.75">
      <c r="A133" s="119" t="s">
        <v>685</v>
      </c>
      <c r="B133" s="13" t="s">
        <v>694</v>
      </c>
    </row>
    <row r="134" spans="1:2" ht="12.75">
      <c r="A134" s="119" t="s">
        <v>811</v>
      </c>
      <c r="B134" s="130" t="s">
        <v>982</v>
      </c>
    </row>
    <row r="135" spans="1:2" ht="12.75">
      <c r="A135" s="119" t="s">
        <v>812</v>
      </c>
      <c r="B135" s="13" t="s">
        <v>983</v>
      </c>
    </row>
    <row r="136" spans="1:2" ht="12.75">
      <c r="A136" s="119" t="s">
        <v>686</v>
      </c>
      <c r="B136" s="120" t="s">
        <v>687</v>
      </c>
    </row>
    <row r="137" spans="1:2" ht="12.75">
      <c r="A137" s="118" t="s">
        <v>690</v>
      </c>
      <c r="B137" s="121" t="s">
        <v>984</v>
      </c>
    </row>
    <row r="138" ht="12.75">
      <c r="B138" s="122" t="s">
        <v>516</v>
      </c>
    </row>
    <row r="157" ht="12.75">
      <c r="C157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2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8.140625" style="0" customWidth="1"/>
    <col min="5" max="5" width="8.28125" style="0" customWidth="1"/>
    <col min="6" max="6" width="8.140625" style="0" customWidth="1"/>
    <col min="7" max="7" width="7.7109375" style="0" customWidth="1"/>
    <col min="8" max="9" width="7.57421875" style="0" customWidth="1"/>
    <col min="10" max="10" width="6.7109375" style="0" customWidth="1"/>
    <col min="11" max="11" width="7.00390625" style="0" customWidth="1"/>
    <col min="12" max="12" width="7.7109375" style="0" customWidth="1"/>
  </cols>
  <sheetData>
    <row r="1" spans="1:7" ht="17.25">
      <c r="A1" s="1" t="s">
        <v>639</v>
      </c>
      <c r="G1" s="138" t="s">
        <v>1145</v>
      </c>
    </row>
    <row r="2" s="2" customFormat="1" ht="12.75">
      <c r="A2" s="2" t="s">
        <v>1016</v>
      </c>
    </row>
    <row r="3" spans="1:8" s="2" customFormat="1" ht="15">
      <c r="A3" s="60" t="s">
        <v>1140</v>
      </c>
      <c r="B3" s="80"/>
      <c r="C3" s="80"/>
      <c r="D3" s="134">
        <v>53</v>
      </c>
      <c r="E3" s="76"/>
      <c r="F3" s="76"/>
      <c r="G3" s="76"/>
      <c r="H3" s="76"/>
    </row>
    <row r="4" spans="1:8" ht="15">
      <c r="A4" s="112" t="s">
        <v>1139</v>
      </c>
      <c r="B4" s="113"/>
      <c r="C4" s="113"/>
      <c r="D4" s="135">
        <v>56</v>
      </c>
      <c r="E4" s="76"/>
      <c r="F4" s="76"/>
      <c r="G4" s="76"/>
      <c r="H4" s="76"/>
    </row>
    <row r="5" spans="1:8" ht="12.75">
      <c r="A5" s="76"/>
      <c r="B5" s="76"/>
      <c r="C5" s="76"/>
      <c r="D5" s="76"/>
      <c r="E5" s="76"/>
      <c r="F5" s="76"/>
      <c r="G5" s="76"/>
      <c r="H5" s="76"/>
    </row>
    <row r="6" spans="1:8" ht="15">
      <c r="A6" s="112" t="s">
        <v>1139</v>
      </c>
      <c r="B6" s="113"/>
      <c r="C6" s="113"/>
      <c r="D6" s="134">
        <v>56</v>
      </c>
      <c r="E6" s="76"/>
      <c r="F6" s="76"/>
      <c r="G6" s="76"/>
      <c r="H6" s="76"/>
    </row>
    <row r="7" spans="1:8" ht="15">
      <c r="A7" s="57" t="s">
        <v>1194</v>
      </c>
      <c r="B7" s="58"/>
      <c r="C7" s="58"/>
      <c r="D7" s="135">
        <v>71</v>
      </c>
      <c r="E7" s="76"/>
      <c r="F7" s="76"/>
      <c r="G7" s="76"/>
      <c r="H7" s="76"/>
    </row>
    <row r="8" spans="1:8" ht="15">
      <c r="A8" s="77"/>
      <c r="B8" s="76"/>
      <c r="C8" s="76"/>
      <c r="D8" s="78"/>
      <c r="E8" s="76"/>
      <c r="F8" s="76"/>
      <c r="G8" s="76"/>
      <c r="H8" s="76"/>
    </row>
    <row r="9" spans="1:8" ht="12.75">
      <c r="A9" s="76" t="s">
        <v>1017</v>
      </c>
      <c r="B9" s="76"/>
      <c r="C9" s="76"/>
      <c r="D9" s="78"/>
      <c r="E9" s="76"/>
      <c r="F9" s="76"/>
      <c r="G9" s="76"/>
      <c r="H9" s="76"/>
    </row>
    <row r="10" spans="1:8" ht="12.75">
      <c r="A10" s="79" t="s">
        <v>661</v>
      </c>
      <c r="B10" s="76"/>
      <c r="C10" s="76"/>
      <c r="D10" s="78"/>
      <c r="E10" s="76"/>
      <c r="F10" s="76"/>
      <c r="G10" s="76"/>
      <c r="H10" s="76"/>
    </row>
    <row r="11" spans="1:8" ht="15.75" thickBot="1">
      <c r="A11" s="76" t="s">
        <v>1020</v>
      </c>
      <c r="B11" s="76"/>
      <c r="C11" s="76"/>
      <c r="D11" s="78"/>
      <c r="E11" s="158" t="s">
        <v>502</v>
      </c>
      <c r="F11" s="110"/>
      <c r="G11" s="110"/>
      <c r="H11" s="135">
        <v>66</v>
      </c>
    </row>
    <row r="12" spans="1:8" ht="15">
      <c r="A12" s="76" t="s">
        <v>640</v>
      </c>
      <c r="B12" s="76"/>
      <c r="C12" s="76"/>
      <c r="D12" s="48"/>
      <c r="E12" s="160" t="s">
        <v>462</v>
      </c>
      <c r="F12" s="159"/>
      <c r="G12" s="159"/>
      <c r="H12" s="134">
        <v>58</v>
      </c>
    </row>
    <row r="13" spans="1:8" ht="15">
      <c r="A13" s="77"/>
      <c r="B13" s="76"/>
      <c r="C13" s="76"/>
      <c r="D13" s="78"/>
      <c r="E13" s="76"/>
      <c r="F13" s="76"/>
      <c r="G13" s="76"/>
      <c r="H13" s="78"/>
    </row>
    <row r="14" spans="1:8" ht="15">
      <c r="A14" s="77"/>
      <c r="B14" s="76"/>
      <c r="C14" s="76"/>
      <c r="D14" s="78"/>
      <c r="E14" s="76"/>
      <c r="F14" s="76" t="s">
        <v>1013</v>
      </c>
      <c r="G14" s="76"/>
      <c r="H14" s="78"/>
    </row>
    <row r="15" spans="1:8" ht="15.75" thickBot="1">
      <c r="A15" s="81" t="s">
        <v>1197</v>
      </c>
      <c r="B15" s="82"/>
      <c r="C15" s="82"/>
      <c r="D15" s="135">
        <v>81</v>
      </c>
      <c r="E15" s="76"/>
      <c r="F15" s="79" t="s">
        <v>663</v>
      </c>
      <c r="G15" s="76"/>
      <c r="H15" s="78"/>
    </row>
    <row r="16" spans="1:8" ht="15">
      <c r="A16" s="63" t="s">
        <v>1196</v>
      </c>
      <c r="B16" s="64"/>
      <c r="C16" s="64"/>
      <c r="D16" s="134">
        <v>74</v>
      </c>
      <c r="E16" s="76"/>
      <c r="F16" s="79" t="s">
        <v>641</v>
      </c>
      <c r="G16" s="76"/>
      <c r="H16" s="78"/>
    </row>
    <row r="17" spans="1:8" ht="12.75">
      <c r="A17" s="76"/>
      <c r="B17" s="76"/>
      <c r="C17" s="76"/>
      <c r="D17" s="76"/>
      <c r="E17" s="76"/>
      <c r="F17" s="79"/>
      <c r="G17" s="76"/>
      <c r="H17" s="78"/>
    </row>
    <row r="18" spans="1:8" ht="12.75">
      <c r="A18" s="76"/>
      <c r="B18" s="76"/>
      <c r="C18" s="76"/>
      <c r="D18" s="76"/>
      <c r="E18" s="76"/>
      <c r="F18" s="79"/>
      <c r="G18" s="76"/>
      <c r="H18" s="78"/>
    </row>
    <row r="19" spans="1:8" ht="12.75">
      <c r="A19" s="76"/>
      <c r="B19" s="76"/>
      <c r="C19" s="76"/>
      <c r="D19" s="76"/>
      <c r="E19" s="76"/>
      <c r="F19" s="79"/>
      <c r="G19" s="76"/>
      <c r="H19" s="78"/>
    </row>
    <row r="20" spans="1:12" ht="15" thickBot="1">
      <c r="A20" s="76"/>
      <c r="B20" s="76"/>
      <c r="C20" s="76"/>
      <c r="D20" s="76"/>
      <c r="E20" s="76"/>
      <c r="F20" s="79"/>
      <c r="G20" s="76"/>
      <c r="H20" s="78"/>
      <c r="I20" s="170" t="s">
        <v>502</v>
      </c>
      <c r="J20" s="110"/>
      <c r="K20" s="110"/>
      <c r="L20" s="173">
        <v>60</v>
      </c>
    </row>
    <row r="21" spans="1:12" ht="15">
      <c r="A21" s="74"/>
      <c r="B21" s="75"/>
      <c r="C21" s="75"/>
      <c r="D21" s="76"/>
      <c r="E21" s="76"/>
      <c r="F21" s="79"/>
      <c r="G21" s="76"/>
      <c r="H21" s="78"/>
      <c r="I21" s="154" t="s">
        <v>166</v>
      </c>
      <c r="J21" s="154"/>
      <c r="K21" s="154"/>
      <c r="L21" s="174">
        <v>63</v>
      </c>
    </row>
    <row r="22" spans="1:8" ht="15">
      <c r="A22" s="50"/>
      <c r="B22" s="51"/>
      <c r="C22" s="51"/>
      <c r="D22" s="76"/>
      <c r="E22" s="76"/>
      <c r="F22" s="79"/>
      <c r="G22" s="76"/>
      <c r="H22" s="78"/>
    </row>
    <row r="23" spans="1:10" ht="12.75">
      <c r="A23" s="76"/>
      <c r="B23" s="76"/>
      <c r="C23" s="76"/>
      <c r="D23" s="76"/>
      <c r="E23" s="76"/>
      <c r="F23" s="79"/>
      <c r="G23" s="76"/>
      <c r="H23" s="78"/>
      <c r="J23" s="4" t="s">
        <v>1015</v>
      </c>
    </row>
    <row r="24" spans="1:10" ht="15.75" thickBot="1">
      <c r="A24" s="55" t="s">
        <v>1199</v>
      </c>
      <c r="B24" s="55"/>
      <c r="C24" s="55"/>
      <c r="D24" s="134">
        <v>84</v>
      </c>
      <c r="E24" s="76"/>
      <c r="F24" s="79"/>
      <c r="G24" s="76"/>
      <c r="H24" s="78"/>
      <c r="J24" s="3" t="s">
        <v>663</v>
      </c>
    </row>
    <row r="25" spans="1:10" ht="15">
      <c r="A25" s="83" t="s">
        <v>1198</v>
      </c>
      <c r="B25" s="84"/>
      <c r="C25" s="84"/>
      <c r="D25" s="135">
        <v>88</v>
      </c>
      <c r="E25" s="76"/>
      <c r="F25" s="79" t="s">
        <v>1019</v>
      </c>
      <c r="G25" s="76"/>
      <c r="H25" s="78"/>
      <c r="J25" s="4" t="s">
        <v>601</v>
      </c>
    </row>
    <row r="26" spans="1:10" ht="15">
      <c r="A26" s="77"/>
      <c r="B26" s="76"/>
      <c r="C26" s="76"/>
      <c r="D26" s="78"/>
      <c r="E26" s="76"/>
      <c r="F26" s="79" t="s">
        <v>663</v>
      </c>
      <c r="G26" s="76"/>
      <c r="H26" s="78"/>
      <c r="J26" s="4"/>
    </row>
    <row r="27" spans="1:10" ht="12.75">
      <c r="A27" s="76" t="s">
        <v>1012</v>
      </c>
      <c r="B27" s="76"/>
      <c r="C27" s="76"/>
      <c r="D27" s="78"/>
      <c r="E27" s="76"/>
      <c r="F27" s="79" t="s">
        <v>641</v>
      </c>
      <c r="G27" s="76"/>
      <c r="H27" s="78"/>
      <c r="J27" s="4" t="s">
        <v>642</v>
      </c>
    </row>
    <row r="28" spans="1:8" ht="12.75">
      <c r="A28" s="79" t="s">
        <v>662</v>
      </c>
      <c r="B28" s="76"/>
      <c r="C28" s="76"/>
      <c r="D28" s="78"/>
      <c r="E28" s="76"/>
      <c r="F28" s="76"/>
      <c r="G28" s="76"/>
      <c r="H28" s="78"/>
    </row>
    <row r="29" spans="1:8" ht="15.75" thickBot="1">
      <c r="A29" s="76" t="s">
        <v>1020</v>
      </c>
      <c r="B29" s="76"/>
      <c r="C29" s="76"/>
      <c r="D29" s="78"/>
      <c r="E29" s="152" t="s">
        <v>143</v>
      </c>
      <c r="F29" s="153"/>
      <c r="G29" s="162"/>
      <c r="H29" s="134">
        <v>49</v>
      </c>
    </row>
    <row r="30" spans="1:8" ht="15">
      <c r="A30" s="76" t="s">
        <v>640</v>
      </c>
      <c r="B30" s="76"/>
      <c r="C30" s="76"/>
      <c r="D30" s="78"/>
      <c r="E30" s="155" t="s">
        <v>166</v>
      </c>
      <c r="F30" s="154"/>
      <c r="G30" s="154"/>
      <c r="H30" s="135">
        <v>61</v>
      </c>
    </row>
    <row r="31" spans="1:8" ht="12.75">
      <c r="A31" s="76"/>
      <c r="B31" s="76"/>
      <c r="C31" s="76"/>
      <c r="D31" s="78"/>
      <c r="E31" s="76"/>
      <c r="F31" s="76"/>
      <c r="G31" s="76"/>
      <c r="H31" s="76"/>
    </row>
    <row r="32" spans="1:8" ht="15">
      <c r="A32" s="77"/>
      <c r="B32" s="76"/>
      <c r="C32" s="76"/>
      <c r="D32" s="78"/>
      <c r="E32" s="76"/>
      <c r="F32" s="76"/>
      <c r="G32" s="76"/>
      <c r="H32" s="76"/>
    </row>
    <row r="33" spans="1:12" ht="15.75" thickBot="1">
      <c r="A33" s="85" t="s">
        <v>1200</v>
      </c>
      <c r="B33" s="86"/>
      <c r="C33" s="86"/>
      <c r="D33" s="135">
        <v>57</v>
      </c>
      <c r="E33" s="76"/>
      <c r="F33" s="76"/>
      <c r="G33" s="76"/>
      <c r="H33" s="76"/>
      <c r="K33" t="s">
        <v>673</v>
      </c>
      <c r="L33" s="116">
        <v>14123</v>
      </c>
    </row>
    <row r="34" spans="1:12" ht="15">
      <c r="A34" s="62" t="s">
        <v>1201</v>
      </c>
      <c r="B34" s="62"/>
      <c r="C34" s="62"/>
      <c r="D34" s="134">
        <v>38</v>
      </c>
      <c r="E34" s="76"/>
      <c r="F34" s="76"/>
      <c r="G34" s="76"/>
      <c r="H34" s="76"/>
      <c r="K34" t="s">
        <v>672</v>
      </c>
      <c r="L34" s="116">
        <v>11418</v>
      </c>
    </row>
    <row r="40" ht="17.25">
      <c r="B40" s="1" t="s">
        <v>1143</v>
      </c>
    </row>
    <row r="41" ht="12.75">
      <c r="B41" s="2" t="s">
        <v>1022</v>
      </c>
    </row>
    <row r="43" ht="12.75">
      <c r="A43" t="s">
        <v>1299</v>
      </c>
    </row>
    <row r="44" ht="12.75">
      <c r="A44" t="s">
        <v>1300</v>
      </c>
    </row>
    <row r="45" ht="12.75">
      <c r="A45" t="s">
        <v>1026</v>
      </c>
    </row>
    <row r="46" ht="12.75">
      <c r="A46" t="s">
        <v>1027</v>
      </c>
    </row>
    <row r="47" ht="12.75">
      <c r="A47" t="s">
        <v>1028</v>
      </c>
    </row>
    <row r="48" ht="12.75">
      <c r="A48" t="s">
        <v>1108</v>
      </c>
    </row>
    <row r="49" ht="12.75">
      <c r="A49" t="s">
        <v>1029</v>
      </c>
    </row>
    <row r="50" ht="12.75">
      <c r="A50" t="s">
        <v>1107</v>
      </c>
    </row>
    <row r="51" ht="12.75">
      <c r="A51" t="s">
        <v>1109</v>
      </c>
    </row>
    <row r="52" ht="12.75">
      <c r="A52" t="s">
        <v>1144</v>
      </c>
    </row>
    <row r="53" ht="12.75">
      <c r="A53" t="s">
        <v>1120</v>
      </c>
    </row>
    <row r="54" ht="12.75">
      <c r="A54" t="s">
        <v>1110</v>
      </c>
    </row>
    <row r="55" ht="12.75">
      <c r="A55" t="s">
        <v>1121</v>
      </c>
    </row>
    <row r="56" ht="12.75">
      <c r="A56" t="s">
        <v>1122</v>
      </c>
    </row>
    <row r="57" ht="13.5" thickBot="1"/>
    <row r="58" spans="3:7" ht="13.5" thickBot="1">
      <c r="C58" s="5">
        <v>1</v>
      </c>
      <c r="D58" s="6">
        <v>2</v>
      </c>
      <c r="E58" s="6">
        <v>3</v>
      </c>
      <c r="F58" s="7">
        <v>4</v>
      </c>
      <c r="G58" s="8" t="s">
        <v>605</v>
      </c>
    </row>
    <row r="59" spans="2:7" ht="12.75">
      <c r="B59" s="9" t="s">
        <v>842</v>
      </c>
      <c r="C59" s="10">
        <v>19</v>
      </c>
      <c r="D59" s="10">
        <v>13</v>
      </c>
      <c r="E59" s="10">
        <v>13</v>
      </c>
      <c r="F59" s="11">
        <v>8</v>
      </c>
      <c r="G59" s="12">
        <f>SUM(C59:F59)</f>
        <v>53</v>
      </c>
    </row>
    <row r="60" spans="2:7" ht="13.5" thickBot="1">
      <c r="B60" s="9" t="s">
        <v>832</v>
      </c>
      <c r="C60" s="13">
        <v>18</v>
      </c>
      <c r="D60" s="13">
        <v>13</v>
      </c>
      <c r="E60" s="13">
        <v>9</v>
      </c>
      <c r="F60" s="14">
        <v>16</v>
      </c>
      <c r="G60" s="15">
        <f>SUM(C60:F60)</f>
        <v>56</v>
      </c>
    </row>
    <row r="62" spans="2:12" ht="12.75">
      <c r="B62" s="16" t="s">
        <v>1023</v>
      </c>
      <c r="C62" s="17" t="s">
        <v>606</v>
      </c>
      <c r="D62" s="17" t="s">
        <v>607</v>
      </c>
      <c r="E62" s="17" t="s">
        <v>608</v>
      </c>
      <c r="F62" s="17" t="s">
        <v>609</v>
      </c>
      <c r="G62" s="17" t="s">
        <v>610</v>
      </c>
      <c r="H62" s="17" t="s">
        <v>611</v>
      </c>
      <c r="I62" s="17" t="s">
        <v>612</v>
      </c>
      <c r="J62" s="17" t="s">
        <v>613</v>
      </c>
      <c r="K62" s="17" t="s">
        <v>614</v>
      </c>
      <c r="L62" s="17" t="s">
        <v>615</v>
      </c>
    </row>
    <row r="63" spans="2:12" ht="12.75">
      <c r="B63" s="18" t="s">
        <v>1038</v>
      </c>
      <c r="C63" s="19">
        <v>4</v>
      </c>
      <c r="D63" s="20">
        <v>10</v>
      </c>
      <c r="E63" s="20">
        <v>1</v>
      </c>
      <c r="F63" s="20">
        <v>3</v>
      </c>
      <c r="G63" s="20">
        <v>0</v>
      </c>
      <c r="H63" s="20">
        <v>0</v>
      </c>
      <c r="I63" s="20">
        <v>0</v>
      </c>
      <c r="J63" s="20">
        <v>3</v>
      </c>
      <c r="K63" s="20">
        <v>6</v>
      </c>
      <c r="L63" s="19">
        <f>SUM((C63-E63)*2)+(E63*3)+G63</f>
        <v>9</v>
      </c>
    </row>
    <row r="64" spans="2:12" ht="12.75">
      <c r="B64" s="21" t="s">
        <v>1030</v>
      </c>
      <c r="C64" s="19">
        <v>2</v>
      </c>
      <c r="D64" s="20">
        <v>5</v>
      </c>
      <c r="E64" s="20">
        <v>0</v>
      </c>
      <c r="F64" s="20">
        <v>0</v>
      </c>
      <c r="G64" s="20">
        <v>1</v>
      </c>
      <c r="H64" s="20">
        <v>2</v>
      </c>
      <c r="I64" s="20">
        <v>4</v>
      </c>
      <c r="J64" s="20">
        <v>6</v>
      </c>
      <c r="K64" s="20">
        <v>3</v>
      </c>
      <c r="L64" s="19">
        <f aca="true" t="shared" si="0" ref="L64:L72">SUM((C64-E64)*2)+(E64*3)+G64</f>
        <v>5</v>
      </c>
    </row>
    <row r="65" spans="2:12" ht="12.75">
      <c r="B65" s="21" t="s">
        <v>1031</v>
      </c>
      <c r="C65" s="19">
        <v>5</v>
      </c>
      <c r="D65" s="20">
        <v>10</v>
      </c>
      <c r="E65" s="20">
        <v>0</v>
      </c>
      <c r="F65" s="20">
        <v>0</v>
      </c>
      <c r="G65" s="20">
        <v>3</v>
      </c>
      <c r="H65" s="20">
        <v>6</v>
      </c>
      <c r="I65" s="20">
        <v>3</v>
      </c>
      <c r="J65" s="20">
        <v>9</v>
      </c>
      <c r="K65" s="20">
        <v>0</v>
      </c>
      <c r="L65" s="19">
        <f t="shared" si="0"/>
        <v>13</v>
      </c>
    </row>
    <row r="66" spans="2:12" ht="12.75">
      <c r="B66" s="21" t="s">
        <v>847</v>
      </c>
      <c r="C66" s="19">
        <v>6</v>
      </c>
      <c r="D66" s="20">
        <v>19</v>
      </c>
      <c r="E66" s="20">
        <v>2</v>
      </c>
      <c r="F66" s="20">
        <v>6</v>
      </c>
      <c r="G66" s="20">
        <v>2</v>
      </c>
      <c r="H66" s="20">
        <v>2</v>
      </c>
      <c r="I66" s="20">
        <v>0</v>
      </c>
      <c r="J66" s="20">
        <v>9</v>
      </c>
      <c r="K66" s="20">
        <v>3</v>
      </c>
      <c r="L66" s="19">
        <f t="shared" si="0"/>
        <v>16</v>
      </c>
    </row>
    <row r="67" spans="2:12" ht="12.75">
      <c r="B67" s="21" t="s">
        <v>1032</v>
      </c>
      <c r="C67" s="19">
        <v>2</v>
      </c>
      <c r="D67" s="20">
        <v>5</v>
      </c>
      <c r="E67" s="20">
        <v>0</v>
      </c>
      <c r="F67" s="20">
        <v>0</v>
      </c>
      <c r="G67" s="20">
        <v>0</v>
      </c>
      <c r="H67" s="20">
        <v>0</v>
      </c>
      <c r="I67" s="20">
        <v>4</v>
      </c>
      <c r="J67" s="20">
        <v>8</v>
      </c>
      <c r="K67" s="20">
        <v>0</v>
      </c>
      <c r="L67" s="19">
        <f t="shared" si="0"/>
        <v>4</v>
      </c>
    </row>
    <row r="68" spans="2:12" ht="12.75">
      <c r="B68" s="21" t="s">
        <v>1033</v>
      </c>
      <c r="C68" s="19">
        <v>1</v>
      </c>
      <c r="D68" s="20">
        <v>4</v>
      </c>
      <c r="E68" s="20">
        <v>0</v>
      </c>
      <c r="F68" s="20">
        <v>0</v>
      </c>
      <c r="G68" s="20">
        <v>1</v>
      </c>
      <c r="H68" s="20">
        <v>2</v>
      </c>
      <c r="I68" s="20">
        <v>1</v>
      </c>
      <c r="J68" s="20">
        <v>2</v>
      </c>
      <c r="K68" s="20">
        <v>1</v>
      </c>
      <c r="L68" s="19">
        <f t="shared" si="0"/>
        <v>3</v>
      </c>
    </row>
    <row r="69" spans="2:12" ht="12.75">
      <c r="B69" s="21" t="s">
        <v>1034</v>
      </c>
      <c r="C69" s="19">
        <v>0</v>
      </c>
      <c r="D69" s="20">
        <v>1</v>
      </c>
      <c r="E69" s="20">
        <v>0</v>
      </c>
      <c r="F69" s="20">
        <v>0</v>
      </c>
      <c r="G69" s="20">
        <v>0</v>
      </c>
      <c r="H69" s="20">
        <v>0</v>
      </c>
      <c r="I69" s="20">
        <v>1</v>
      </c>
      <c r="J69" s="20">
        <v>0</v>
      </c>
      <c r="K69" s="20">
        <v>0</v>
      </c>
      <c r="L69" s="19">
        <f t="shared" si="0"/>
        <v>0</v>
      </c>
    </row>
    <row r="70" spans="2:12" ht="12.75">
      <c r="B70" s="21" t="s">
        <v>1035</v>
      </c>
      <c r="C70" s="19">
        <v>1</v>
      </c>
      <c r="D70" s="20">
        <v>2</v>
      </c>
      <c r="E70" s="20">
        <v>0</v>
      </c>
      <c r="F70" s="20">
        <v>0</v>
      </c>
      <c r="G70" s="20">
        <v>1</v>
      </c>
      <c r="H70" s="20">
        <v>1</v>
      </c>
      <c r="I70" s="20">
        <v>2</v>
      </c>
      <c r="J70" s="20">
        <v>5</v>
      </c>
      <c r="K70" s="20">
        <v>0</v>
      </c>
      <c r="L70" s="19">
        <f t="shared" si="0"/>
        <v>3</v>
      </c>
    </row>
    <row r="71" spans="2:12" ht="12.75">
      <c r="B71" s="21" t="s">
        <v>1036</v>
      </c>
      <c r="C71" s="19">
        <v>0</v>
      </c>
      <c r="D71" s="20">
        <v>2</v>
      </c>
      <c r="E71" s="20">
        <v>0</v>
      </c>
      <c r="F71" s="20">
        <v>0</v>
      </c>
      <c r="G71" s="20">
        <v>0</v>
      </c>
      <c r="H71" s="20">
        <v>0</v>
      </c>
      <c r="I71" s="20">
        <v>2</v>
      </c>
      <c r="J71" s="20">
        <v>2</v>
      </c>
      <c r="K71" s="20">
        <v>0</v>
      </c>
      <c r="L71" s="19">
        <f t="shared" si="0"/>
        <v>0</v>
      </c>
    </row>
    <row r="72" spans="2:12" ht="12.75">
      <c r="B72" s="21" t="s">
        <v>1037</v>
      </c>
      <c r="C72" s="19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19">
        <f t="shared" si="0"/>
        <v>0</v>
      </c>
    </row>
    <row r="73" spans="2:12" ht="12.75">
      <c r="B73" s="21" t="s">
        <v>629</v>
      </c>
      <c r="C73" s="19"/>
      <c r="D73" s="22"/>
      <c r="E73" s="22"/>
      <c r="F73" s="22"/>
      <c r="G73" s="22"/>
      <c r="H73" s="20"/>
      <c r="I73" s="22"/>
      <c r="J73" s="20">
        <v>3</v>
      </c>
      <c r="K73" s="22"/>
      <c r="L73" s="19"/>
    </row>
    <row r="74" spans="2:12" ht="12.75">
      <c r="B74" s="41" t="s">
        <v>616</v>
      </c>
      <c r="C74" s="42">
        <f aca="true" t="shared" si="1" ref="C74:L74">SUM(C63:C73)</f>
        <v>21</v>
      </c>
      <c r="D74" s="42">
        <f t="shared" si="1"/>
        <v>58</v>
      </c>
      <c r="E74" s="42">
        <f t="shared" si="1"/>
        <v>3</v>
      </c>
      <c r="F74" s="42">
        <f t="shared" si="1"/>
        <v>9</v>
      </c>
      <c r="G74" s="42">
        <f t="shared" si="1"/>
        <v>8</v>
      </c>
      <c r="H74" s="42">
        <f t="shared" si="1"/>
        <v>13</v>
      </c>
      <c r="I74" s="42">
        <f t="shared" si="1"/>
        <v>17</v>
      </c>
      <c r="J74" s="42">
        <f>SUM(J63:J73)</f>
        <v>47</v>
      </c>
      <c r="K74" s="42">
        <f t="shared" si="1"/>
        <v>13</v>
      </c>
      <c r="L74" s="42">
        <f t="shared" si="1"/>
        <v>53</v>
      </c>
    </row>
    <row r="75" spans="3:11" ht="12.75">
      <c r="C75" s="23"/>
      <c r="D75" s="23"/>
      <c r="E75" s="23"/>
      <c r="F75" s="23"/>
      <c r="G75" s="23"/>
      <c r="H75" s="23"/>
      <c r="I75" s="19"/>
      <c r="J75" s="19"/>
      <c r="K75" s="19"/>
    </row>
    <row r="76" spans="2:12" ht="12.75">
      <c r="B76" s="16" t="s">
        <v>1024</v>
      </c>
      <c r="C76" s="17" t="s">
        <v>606</v>
      </c>
      <c r="D76" s="17" t="s">
        <v>607</v>
      </c>
      <c r="E76" s="17" t="s">
        <v>608</v>
      </c>
      <c r="F76" s="17" t="s">
        <v>609</v>
      </c>
      <c r="G76" s="17" t="s">
        <v>610</v>
      </c>
      <c r="H76" s="17" t="s">
        <v>611</v>
      </c>
      <c r="I76" s="17" t="s">
        <v>612</v>
      </c>
      <c r="J76" s="17" t="s">
        <v>613</v>
      </c>
      <c r="K76" s="17" t="s">
        <v>614</v>
      </c>
      <c r="L76" s="17" t="s">
        <v>615</v>
      </c>
    </row>
    <row r="77" spans="2:12" ht="12.75">
      <c r="B77" s="18" t="s">
        <v>1039</v>
      </c>
      <c r="C77" s="19">
        <v>5</v>
      </c>
      <c r="D77" s="20">
        <v>17</v>
      </c>
      <c r="E77" s="20">
        <v>0</v>
      </c>
      <c r="F77" s="20">
        <v>5</v>
      </c>
      <c r="G77" s="20">
        <v>1</v>
      </c>
      <c r="H77" s="20">
        <v>2</v>
      </c>
      <c r="I77" s="20">
        <v>1</v>
      </c>
      <c r="J77" s="20">
        <v>5</v>
      </c>
      <c r="K77" s="20">
        <v>2</v>
      </c>
      <c r="L77" s="19">
        <f>SUM((C77-E77)*2)+(E77*3)+G77</f>
        <v>11</v>
      </c>
    </row>
    <row r="78" spans="2:12" ht="12.75">
      <c r="B78" s="21" t="s">
        <v>1040</v>
      </c>
      <c r="C78" s="19">
        <v>1</v>
      </c>
      <c r="D78" s="20">
        <v>5</v>
      </c>
      <c r="E78" s="20">
        <v>1</v>
      </c>
      <c r="F78" s="20">
        <v>2</v>
      </c>
      <c r="G78" s="20">
        <v>0</v>
      </c>
      <c r="H78" s="20">
        <v>1</v>
      </c>
      <c r="I78" s="20">
        <v>1</v>
      </c>
      <c r="J78" s="20">
        <v>2</v>
      </c>
      <c r="K78" s="20">
        <v>4</v>
      </c>
      <c r="L78" s="19">
        <f aca="true" t="shared" si="2" ref="L78:L85">SUM((C78-E78)*2)+(E78*3)+G78</f>
        <v>3</v>
      </c>
    </row>
    <row r="79" spans="2:12" ht="12.75">
      <c r="B79" s="21" t="s">
        <v>1041</v>
      </c>
      <c r="C79" s="19">
        <v>9</v>
      </c>
      <c r="D79" s="20">
        <v>15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8</v>
      </c>
      <c r="K79" s="20">
        <v>1</v>
      </c>
      <c r="L79" s="19">
        <f t="shared" si="2"/>
        <v>18</v>
      </c>
    </row>
    <row r="80" spans="2:12" ht="12.75">
      <c r="B80" s="21" t="s">
        <v>1042</v>
      </c>
      <c r="C80" s="19">
        <v>2</v>
      </c>
      <c r="D80" s="20">
        <v>7</v>
      </c>
      <c r="E80" s="20">
        <v>1</v>
      </c>
      <c r="F80" s="20">
        <v>2</v>
      </c>
      <c r="G80" s="20">
        <v>5</v>
      </c>
      <c r="H80" s="20">
        <v>6</v>
      </c>
      <c r="I80" s="20">
        <v>2</v>
      </c>
      <c r="J80" s="20">
        <v>4</v>
      </c>
      <c r="K80" s="20">
        <v>1</v>
      </c>
      <c r="L80" s="19">
        <f t="shared" si="2"/>
        <v>10</v>
      </c>
    </row>
    <row r="81" spans="2:12" ht="12.75">
      <c r="B81" s="21" t="s">
        <v>1043</v>
      </c>
      <c r="C81" s="19">
        <v>4</v>
      </c>
      <c r="D81" s="20">
        <v>8</v>
      </c>
      <c r="E81" s="20">
        <v>0</v>
      </c>
      <c r="F81" s="20">
        <v>0</v>
      </c>
      <c r="G81" s="20">
        <v>1</v>
      </c>
      <c r="H81" s="20">
        <v>2</v>
      </c>
      <c r="I81" s="20">
        <v>4</v>
      </c>
      <c r="J81" s="20">
        <v>9</v>
      </c>
      <c r="K81" s="20">
        <v>0</v>
      </c>
      <c r="L81" s="19">
        <f t="shared" si="2"/>
        <v>9</v>
      </c>
    </row>
    <row r="82" spans="2:12" ht="12.75">
      <c r="B82" s="21" t="s">
        <v>1044</v>
      </c>
      <c r="C82" s="19">
        <v>1</v>
      </c>
      <c r="D82" s="20">
        <v>3</v>
      </c>
      <c r="E82" s="20">
        <v>1</v>
      </c>
      <c r="F82" s="20">
        <v>1</v>
      </c>
      <c r="G82" s="20">
        <v>0</v>
      </c>
      <c r="H82" s="20">
        <v>1</v>
      </c>
      <c r="I82" s="20">
        <v>0</v>
      </c>
      <c r="J82" s="20">
        <v>1</v>
      </c>
      <c r="K82" s="20">
        <v>1</v>
      </c>
      <c r="L82" s="19">
        <f t="shared" si="2"/>
        <v>3</v>
      </c>
    </row>
    <row r="83" spans="2:12" ht="12.75">
      <c r="B83" s="21" t="s">
        <v>1045</v>
      </c>
      <c r="C83" s="19">
        <v>0</v>
      </c>
      <c r="D83" s="20">
        <v>3</v>
      </c>
      <c r="E83" s="20">
        <v>0</v>
      </c>
      <c r="F83" s="20">
        <v>0</v>
      </c>
      <c r="G83" s="20">
        <v>2</v>
      </c>
      <c r="H83" s="20">
        <v>2</v>
      </c>
      <c r="I83" s="20">
        <v>3</v>
      </c>
      <c r="J83" s="20">
        <v>4</v>
      </c>
      <c r="K83" s="20">
        <v>0</v>
      </c>
      <c r="L83" s="19">
        <f t="shared" si="2"/>
        <v>2</v>
      </c>
    </row>
    <row r="84" spans="2:12" ht="12.75">
      <c r="B84" s="21" t="s">
        <v>1046</v>
      </c>
      <c r="C84" s="19">
        <v>0</v>
      </c>
      <c r="D84" s="20">
        <v>1</v>
      </c>
      <c r="E84" s="20">
        <v>0</v>
      </c>
      <c r="F84" s="20">
        <v>0</v>
      </c>
      <c r="G84" s="20">
        <v>0</v>
      </c>
      <c r="H84" s="20">
        <v>0</v>
      </c>
      <c r="I84" s="20">
        <v>1</v>
      </c>
      <c r="J84" s="20">
        <v>2</v>
      </c>
      <c r="K84" s="20">
        <v>0</v>
      </c>
      <c r="L84" s="19">
        <f t="shared" si="2"/>
        <v>0</v>
      </c>
    </row>
    <row r="85" spans="2:12" ht="12.75">
      <c r="B85" s="21" t="s">
        <v>1047</v>
      </c>
      <c r="C85" s="19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9">
        <f t="shared" si="2"/>
        <v>0</v>
      </c>
    </row>
    <row r="86" spans="2:12" ht="12.75">
      <c r="B86" s="21" t="s">
        <v>629</v>
      </c>
      <c r="J86" s="19">
        <v>2</v>
      </c>
      <c r="L86" s="19"/>
    </row>
    <row r="87" spans="2:12" ht="12.75">
      <c r="B87" s="43" t="s">
        <v>616</v>
      </c>
      <c r="C87" s="42">
        <f aca="true" t="shared" si="3" ref="C87:L87">SUM(C77:C86)</f>
        <v>22</v>
      </c>
      <c r="D87" s="42">
        <f t="shared" si="3"/>
        <v>59</v>
      </c>
      <c r="E87" s="42">
        <f t="shared" si="3"/>
        <v>3</v>
      </c>
      <c r="F87" s="42">
        <f t="shared" si="3"/>
        <v>10</v>
      </c>
      <c r="G87" s="42">
        <f t="shared" si="3"/>
        <v>9</v>
      </c>
      <c r="H87" s="42">
        <f t="shared" si="3"/>
        <v>14</v>
      </c>
      <c r="I87" s="42">
        <f t="shared" si="3"/>
        <v>13</v>
      </c>
      <c r="J87" s="42">
        <f t="shared" si="3"/>
        <v>37</v>
      </c>
      <c r="K87" s="42">
        <f t="shared" si="3"/>
        <v>9</v>
      </c>
      <c r="L87" s="42">
        <f t="shared" si="3"/>
        <v>56</v>
      </c>
    </row>
    <row r="90" spans="2:3" ht="12.75">
      <c r="B90" t="s">
        <v>1125</v>
      </c>
      <c r="C90" t="s">
        <v>1025</v>
      </c>
    </row>
    <row r="92" spans="2:6" ht="13.5" thickBot="1">
      <c r="B92" s="24" t="s">
        <v>617</v>
      </c>
      <c r="D92" s="17" t="s">
        <v>1023</v>
      </c>
      <c r="E92" s="17"/>
      <c r="F92" s="17" t="s">
        <v>1024</v>
      </c>
    </row>
    <row r="93" spans="2:8" ht="13.5" thickBot="1">
      <c r="B93" s="25" t="s">
        <v>618</v>
      </c>
      <c r="C93" s="26"/>
      <c r="D93" s="27">
        <v>21</v>
      </c>
      <c r="E93" s="28">
        <f>SUM(D93/D94)</f>
        <v>0.3620689655172414</v>
      </c>
      <c r="F93" s="27">
        <v>22</v>
      </c>
      <c r="G93" s="28">
        <f>SUM(F93/F94)</f>
        <v>0.3728813559322034</v>
      </c>
      <c r="H93" s="23"/>
    </row>
    <row r="94" spans="2:8" ht="13.5" thickBot="1">
      <c r="B94" s="29" t="s">
        <v>619</v>
      </c>
      <c r="C94" s="30"/>
      <c r="D94" s="31">
        <v>58</v>
      </c>
      <c r="E94" s="32"/>
      <c r="F94" s="31">
        <v>59</v>
      </c>
      <c r="G94" s="33"/>
      <c r="H94" s="23"/>
    </row>
    <row r="95" spans="2:8" ht="13.5" thickBot="1">
      <c r="B95" s="29" t="s">
        <v>608</v>
      </c>
      <c r="C95" s="30"/>
      <c r="D95" s="34">
        <v>3</v>
      </c>
      <c r="E95" s="28">
        <f>SUM(D95/D96)</f>
        <v>0.3333333333333333</v>
      </c>
      <c r="F95" s="35">
        <v>3</v>
      </c>
      <c r="G95" s="28">
        <f>SUM(F95/F96)</f>
        <v>0.3</v>
      </c>
      <c r="H95" s="23"/>
    </row>
    <row r="96" spans="2:8" ht="13.5" thickBot="1">
      <c r="B96" s="29" t="s">
        <v>620</v>
      </c>
      <c r="C96" s="30"/>
      <c r="D96" s="31">
        <v>9</v>
      </c>
      <c r="E96" s="32"/>
      <c r="F96" s="31">
        <v>10</v>
      </c>
      <c r="G96" s="33"/>
      <c r="H96" s="23"/>
    </row>
    <row r="97" spans="2:7" ht="13.5" thickBot="1">
      <c r="B97" s="29" t="s">
        <v>610</v>
      </c>
      <c r="C97" s="18"/>
      <c r="D97" s="31">
        <v>8</v>
      </c>
      <c r="E97" s="28">
        <f>SUM(D97/D98)</f>
        <v>0.6153846153846154</v>
      </c>
      <c r="F97" s="31">
        <v>9</v>
      </c>
      <c r="G97" s="28">
        <f>SUM(F97/F98)</f>
        <v>0.6428571428571429</v>
      </c>
    </row>
    <row r="98" spans="2:7" ht="12.75">
      <c r="B98" s="29" t="s">
        <v>621</v>
      </c>
      <c r="C98" s="18"/>
      <c r="D98" s="31">
        <v>13</v>
      </c>
      <c r="E98" s="36"/>
      <c r="F98" s="31">
        <v>14</v>
      </c>
      <c r="G98" s="37"/>
    </row>
    <row r="99" spans="2:7" ht="12.75">
      <c r="B99" s="29" t="s">
        <v>622</v>
      </c>
      <c r="C99" s="18"/>
      <c r="D99" s="31">
        <v>47</v>
      </c>
      <c r="E99" s="36"/>
      <c r="F99" s="31">
        <v>37</v>
      </c>
      <c r="G99" s="29"/>
    </row>
    <row r="100" spans="2:7" ht="12.75">
      <c r="B100" s="29" t="s">
        <v>623</v>
      </c>
      <c r="C100" s="18"/>
      <c r="D100" s="31">
        <v>15</v>
      </c>
      <c r="E100" s="36"/>
      <c r="F100" s="31">
        <v>13</v>
      </c>
      <c r="G100" s="29"/>
    </row>
    <row r="101" spans="2:7" ht="12.75">
      <c r="B101" s="29" t="s">
        <v>624</v>
      </c>
      <c r="C101" s="18"/>
      <c r="D101" s="31">
        <v>18</v>
      </c>
      <c r="E101" s="36"/>
      <c r="F101" s="31">
        <v>15</v>
      </c>
      <c r="G101" s="29"/>
    </row>
    <row r="102" spans="2:7" ht="12.75">
      <c r="B102" s="29" t="s">
        <v>625</v>
      </c>
      <c r="C102" s="18"/>
      <c r="D102" s="31">
        <v>5</v>
      </c>
      <c r="E102" s="36"/>
      <c r="F102" s="31">
        <v>9</v>
      </c>
      <c r="G102" s="29"/>
    </row>
    <row r="103" spans="2:7" ht="12.75">
      <c r="B103" s="29" t="s">
        <v>626</v>
      </c>
      <c r="C103" s="18"/>
      <c r="D103" s="31">
        <v>9</v>
      </c>
      <c r="E103" s="36"/>
      <c r="F103" s="31">
        <v>4</v>
      </c>
      <c r="G103" s="29"/>
    </row>
    <row r="104" spans="2:7" ht="13.5" thickBot="1">
      <c r="B104" s="38" t="s">
        <v>627</v>
      </c>
      <c r="C104" s="18"/>
      <c r="D104" s="39">
        <v>17</v>
      </c>
      <c r="E104" s="40"/>
      <c r="F104" s="39">
        <v>13</v>
      </c>
      <c r="G104" s="38"/>
    </row>
    <row r="110" ht="17.25">
      <c r="B110" s="1" t="s">
        <v>147</v>
      </c>
    </row>
    <row r="111" ht="12.75">
      <c r="B111" s="2" t="s">
        <v>65</v>
      </c>
    </row>
    <row r="113" ht="12.75">
      <c r="A113" t="s">
        <v>148</v>
      </c>
    </row>
    <row r="114" ht="12.75">
      <c r="A114" t="s">
        <v>149</v>
      </c>
    </row>
    <row r="115" ht="12.75">
      <c r="A115" t="s">
        <v>150</v>
      </c>
    </row>
    <row r="116" ht="12.75">
      <c r="A116" t="s">
        <v>151</v>
      </c>
    </row>
    <row r="117" ht="12.75">
      <c r="A117" t="s">
        <v>1301</v>
      </c>
    </row>
    <row r="118" ht="12.75">
      <c r="A118" t="s">
        <v>154</v>
      </c>
    </row>
    <row r="119" ht="12.75">
      <c r="A119" t="s">
        <v>155</v>
      </c>
    </row>
    <row r="120" ht="12.75">
      <c r="A120" t="s">
        <v>156</v>
      </c>
    </row>
    <row r="121" ht="12.75">
      <c r="A121" t="s">
        <v>157</v>
      </c>
    </row>
    <row r="122" ht="12.75">
      <c r="A122" t="s">
        <v>158</v>
      </c>
    </row>
    <row r="123" ht="12.75">
      <c r="A123" t="s">
        <v>159</v>
      </c>
    </row>
    <row r="124" ht="12.75">
      <c r="A124" t="s">
        <v>79</v>
      </c>
    </row>
    <row r="125" ht="12.75">
      <c r="A125" t="s">
        <v>160</v>
      </c>
    </row>
    <row r="126" ht="12.75">
      <c r="A126" t="s">
        <v>161</v>
      </c>
    </row>
    <row r="127" ht="12.75">
      <c r="A127" t="s">
        <v>162</v>
      </c>
    </row>
    <row r="128" ht="12.75">
      <c r="A128" t="s">
        <v>163</v>
      </c>
    </row>
    <row r="129" ht="12.75">
      <c r="A129" t="s">
        <v>80</v>
      </c>
    </row>
    <row r="130" ht="12.75">
      <c r="A130" t="s">
        <v>164</v>
      </c>
    </row>
    <row r="131" ht="12.75">
      <c r="A131" t="s">
        <v>165</v>
      </c>
    </row>
    <row r="132" ht="13.5" thickBot="1"/>
    <row r="133" spans="3:7" ht="13.5" thickBot="1">
      <c r="C133" s="5">
        <v>1</v>
      </c>
      <c r="D133" s="6">
        <v>2</v>
      </c>
      <c r="E133" s="6">
        <v>3</v>
      </c>
      <c r="F133" s="7">
        <v>4</v>
      </c>
      <c r="G133" s="8" t="s">
        <v>605</v>
      </c>
    </row>
    <row r="134" spans="2:7" ht="12.75">
      <c r="B134" s="9" t="s">
        <v>773</v>
      </c>
      <c r="C134" s="10">
        <v>14</v>
      </c>
      <c r="D134" s="10">
        <v>16</v>
      </c>
      <c r="E134" s="10">
        <v>27</v>
      </c>
      <c r="F134" s="11">
        <v>27</v>
      </c>
      <c r="G134" s="12">
        <f>SUM(C134:F134)</f>
        <v>84</v>
      </c>
    </row>
    <row r="135" spans="2:7" ht="13.5" thickBot="1">
      <c r="B135" s="9" t="s">
        <v>780</v>
      </c>
      <c r="C135" s="13">
        <v>19</v>
      </c>
      <c r="D135" s="13">
        <v>19</v>
      </c>
      <c r="E135" s="13">
        <v>17</v>
      </c>
      <c r="F135" s="14">
        <v>33</v>
      </c>
      <c r="G135" s="15">
        <f>SUM(C135:F135)</f>
        <v>88</v>
      </c>
    </row>
    <row r="137" spans="2:12" ht="12.75">
      <c r="B137" s="16" t="s">
        <v>144</v>
      </c>
      <c r="C137" s="17" t="s">
        <v>606</v>
      </c>
      <c r="D137" s="17" t="s">
        <v>607</v>
      </c>
      <c r="E137" s="17" t="s">
        <v>608</v>
      </c>
      <c r="F137" s="17" t="s">
        <v>609</v>
      </c>
      <c r="G137" s="17" t="s">
        <v>610</v>
      </c>
      <c r="H137" s="17" t="s">
        <v>611</v>
      </c>
      <c r="I137" s="17" t="s">
        <v>612</v>
      </c>
      <c r="J137" s="17" t="s">
        <v>613</v>
      </c>
      <c r="K137" s="17" t="s">
        <v>614</v>
      </c>
      <c r="L137" s="17" t="s">
        <v>615</v>
      </c>
    </row>
    <row r="138" spans="2:12" ht="12.75">
      <c r="B138" s="18" t="s">
        <v>779</v>
      </c>
      <c r="C138" s="19">
        <v>8</v>
      </c>
      <c r="D138" s="20">
        <v>19</v>
      </c>
      <c r="E138" s="20">
        <v>4</v>
      </c>
      <c r="F138" s="20">
        <v>9</v>
      </c>
      <c r="G138" s="20">
        <v>7</v>
      </c>
      <c r="H138" s="20">
        <v>7</v>
      </c>
      <c r="I138" s="20">
        <v>2</v>
      </c>
      <c r="J138" s="20">
        <v>3</v>
      </c>
      <c r="K138" s="20">
        <v>1</v>
      </c>
      <c r="L138" s="19">
        <f>SUM((C138-E138)*2)+(E138*3)+G138</f>
        <v>27</v>
      </c>
    </row>
    <row r="139" spans="2:12" ht="12.75">
      <c r="B139" s="21" t="s">
        <v>1048</v>
      </c>
      <c r="C139" s="19">
        <v>3</v>
      </c>
      <c r="D139" s="20">
        <v>8</v>
      </c>
      <c r="E139" s="20">
        <v>1</v>
      </c>
      <c r="F139" s="20">
        <v>1</v>
      </c>
      <c r="G139" s="20">
        <v>0</v>
      </c>
      <c r="H139" s="20">
        <v>2</v>
      </c>
      <c r="I139" s="20">
        <v>4</v>
      </c>
      <c r="J139" s="20">
        <v>2</v>
      </c>
      <c r="K139" s="20">
        <v>10</v>
      </c>
      <c r="L139" s="19">
        <f aca="true" t="shared" si="4" ref="L139:L147">SUM((C139-E139)*2)+(E139*3)+G139</f>
        <v>7</v>
      </c>
    </row>
    <row r="140" spans="2:12" ht="12.75">
      <c r="B140" s="21" t="s">
        <v>1049</v>
      </c>
      <c r="C140" s="19">
        <v>4</v>
      </c>
      <c r="D140" s="20">
        <v>9</v>
      </c>
      <c r="E140" s="20">
        <v>0</v>
      </c>
      <c r="F140" s="20">
        <v>0</v>
      </c>
      <c r="G140" s="20">
        <v>6</v>
      </c>
      <c r="H140" s="20">
        <v>6</v>
      </c>
      <c r="I140" s="20">
        <v>5</v>
      </c>
      <c r="J140" s="20">
        <v>8</v>
      </c>
      <c r="K140" s="20">
        <v>1</v>
      </c>
      <c r="L140" s="19">
        <f t="shared" si="4"/>
        <v>14</v>
      </c>
    </row>
    <row r="141" spans="2:12" ht="12.75">
      <c r="B141" s="21" t="s">
        <v>1050</v>
      </c>
      <c r="C141" s="19">
        <v>9</v>
      </c>
      <c r="D141" s="20">
        <v>17</v>
      </c>
      <c r="E141" s="20">
        <v>2</v>
      </c>
      <c r="F141" s="20">
        <v>4</v>
      </c>
      <c r="G141" s="20">
        <v>0</v>
      </c>
      <c r="H141" s="20">
        <v>3</v>
      </c>
      <c r="I141" s="20">
        <v>3</v>
      </c>
      <c r="J141" s="20">
        <v>8</v>
      </c>
      <c r="K141" s="20">
        <v>2</v>
      </c>
      <c r="L141" s="19">
        <f t="shared" si="4"/>
        <v>20</v>
      </c>
    </row>
    <row r="142" spans="2:12" ht="12.75">
      <c r="B142" s="21" t="s">
        <v>1051</v>
      </c>
      <c r="C142" s="19">
        <v>3</v>
      </c>
      <c r="D142" s="20">
        <v>8</v>
      </c>
      <c r="E142" s="20">
        <v>0</v>
      </c>
      <c r="F142" s="20">
        <v>0</v>
      </c>
      <c r="G142" s="20">
        <v>2</v>
      </c>
      <c r="H142" s="20">
        <v>2</v>
      </c>
      <c r="I142" s="20">
        <v>4</v>
      </c>
      <c r="J142" s="20">
        <v>13</v>
      </c>
      <c r="K142" s="20">
        <v>3</v>
      </c>
      <c r="L142" s="19">
        <f t="shared" si="4"/>
        <v>8</v>
      </c>
    </row>
    <row r="143" spans="2:12" ht="12.75">
      <c r="B143" s="21" t="s">
        <v>1052</v>
      </c>
      <c r="C143" s="19">
        <v>1</v>
      </c>
      <c r="D143" s="20">
        <v>3</v>
      </c>
      <c r="E143" s="20">
        <v>0</v>
      </c>
      <c r="F143" s="20">
        <v>1</v>
      </c>
      <c r="G143" s="20">
        <v>0</v>
      </c>
      <c r="H143" s="20">
        <v>0</v>
      </c>
      <c r="I143" s="20">
        <v>3</v>
      </c>
      <c r="J143" s="20">
        <v>1</v>
      </c>
      <c r="K143" s="20">
        <v>0</v>
      </c>
      <c r="L143" s="19">
        <f t="shared" si="4"/>
        <v>2</v>
      </c>
    </row>
    <row r="144" spans="2:12" ht="12.75">
      <c r="B144" s="21" t="s">
        <v>1053</v>
      </c>
      <c r="C144" s="19">
        <v>1</v>
      </c>
      <c r="D144" s="20">
        <v>2</v>
      </c>
      <c r="E144" s="20">
        <v>0</v>
      </c>
      <c r="F144" s="20">
        <v>1</v>
      </c>
      <c r="G144" s="20">
        <v>0</v>
      </c>
      <c r="H144" s="20">
        <v>1</v>
      </c>
      <c r="I144" s="20">
        <v>3</v>
      </c>
      <c r="J144" s="20">
        <v>0</v>
      </c>
      <c r="K144" s="20">
        <v>1</v>
      </c>
      <c r="L144" s="19">
        <f t="shared" si="4"/>
        <v>2</v>
      </c>
    </row>
    <row r="145" spans="2:12" ht="12.75">
      <c r="B145" s="21" t="s">
        <v>1054</v>
      </c>
      <c r="C145" s="19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1</v>
      </c>
      <c r="J145" s="20">
        <v>0</v>
      </c>
      <c r="K145" s="20">
        <v>0</v>
      </c>
      <c r="L145" s="19">
        <f t="shared" si="4"/>
        <v>0</v>
      </c>
    </row>
    <row r="146" spans="2:12" ht="12.75">
      <c r="B146" s="21" t="s">
        <v>1055</v>
      </c>
      <c r="C146" s="19">
        <v>1</v>
      </c>
      <c r="D146" s="20">
        <v>3</v>
      </c>
      <c r="E146" s="20">
        <v>0</v>
      </c>
      <c r="F146" s="20">
        <v>0</v>
      </c>
      <c r="G146" s="20">
        <v>2</v>
      </c>
      <c r="H146" s="20">
        <v>3</v>
      </c>
      <c r="I146" s="20">
        <v>3</v>
      </c>
      <c r="J146" s="20">
        <v>5</v>
      </c>
      <c r="K146" s="20">
        <v>0</v>
      </c>
      <c r="L146" s="19">
        <f t="shared" si="4"/>
        <v>4</v>
      </c>
    </row>
    <row r="147" spans="2:12" ht="12.75">
      <c r="B147" s="21" t="s">
        <v>1056</v>
      </c>
      <c r="C147" s="19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1</v>
      </c>
      <c r="J147" s="20">
        <v>0</v>
      </c>
      <c r="K147" s="20">
        <v>0</v>
      </c>
      <c r="L147" s="19">
        <f t="shared" si="4"/>
        <v>0</v>
      </c>
    </row>
    <row r="148" spans="2:12" ht="12.75">
      <c r="B148" s="21" t="s">
        <v>629</v>
      </c>
      <c r="C148" s="19"/>
      <c r="D148" s="22"/>
      <c r="E148" s="22"/>
      <c r="F148" s="22"/>
      <c r="G148" s="22"/>
      <c r="H148" s="20"/>
      <c r="I148" s="22"/>
      <c r="J148" s="20">
        <v>2</v>
      </c>
      <c r="K148" s="22"/>
      <c r="L148" s="19"/>
    </row>
    <row r="149" spans="2:12" ht="12.75">
      <c r="B149" s="41" t="s">
        <v>616</v>
      </c>
      <c r="C149" s="42">
        <f aca="true" t="shared" si="5" ref="C149:L149">SUM(C138:C148)</f>
        <v>30</v>
      </c>
      <c r="D149" s="42">
        <f t="shared" si="5"/>
        <v>69</v>
      </c>
      <c r="E149" s="42">
        <f t="shared" si="5"/>
        <v>7</v>
      </c>
      <c r="F149" s="42">
        <f t="shared" si="5"/>
        <v>16</v>
      </c>
      <c r="G149" s="42">
        <f t="shared" si="5"/>
        <v>17</v>
      </c>
      <c r="H149" s="42">
        <f t="shared" si="5"/>
        <v>24</v>
      </c>
      <c r="I149" s="42">
        <f t="shared" si="5"/>
        <v>29</v>
      </c>
      <c r="J149" s="42">
        <f t="shared" si="5"/>
        <v>42</v>
      </c>
      <c r="K149" s="42">
        <f t="shared" si="5"/>
        <v>18</v>
      </c>
      <c r="L149" s="42">
        <f t="shared" si="5"/>
        <v>84</v>
      </c>
    </row>
    <row r="150" spans="3:11" ht="12.75">
      <c r="C150" s="23"/>
      <c r="D150" s="23"/>
      <c r="E150" s="23"/>
      <c r="F150" s="23"/>
      <c r="G150" s="23"/>
      <c r="H150" s="23"/>
      <c r="I150" s="19"/>
      <c r="J150" s="19"/>
      <c r="K150" s="19"/>
    </row>
    <row r="151" spans="2:12" ht="12.75">
      <c r="B151" s="16" t="s">
        <v>145</v>
      </c>
      <c r="C151" s="17" t="s">
        <v>606</v>
      </c>
      <c r="D151" s="17" t="s">
        <v>607</v>
      </c>
      <c r="E151" s="17" t="s">
        <v>608</v>
      </c>
      <c r="F151" s="17" t="s">
        <v>609</v>
      </c>
      <c r="G151" s="17" t="s">
        <v>610</v>
      </c>
      <c r="H151" s="17" t="s">
        <v>611</v>
      </c>
      <c r="I151" s="17" t="s">
        <v>612</v>
      </c>
      <c r="J151" s="17" t="s">
        <v>613</v>
      </c>
      <c r="K151" s="17" t="s">
        <v>614</v>
      </c>
      <c r="L151" s="17" t="s">
        <v>615</v>
      </c>
    </row>
    <row r="152" spans="2:12" ht="12.75">
      <c r="B152" s="18" t="s">
        <v>1057</v>
      </c>
      <c r="C152" s="19">
        <v>3</v>
      </c>
      <c r="D152" s="20">
        <v>7</v>
      </c>
      <c r="E152" s="20">
        <v>1</v>
      </c>
      <c r="F152" s="20">
        <v>2</v>
      </c>
      <c r="G152" s="20">
        <v>0</v>
      </c>
      <c r="H152" s="20">
        <v>0</v>
      </c>
      <c r="I152" s="20">
        <v>5</v>
      </c>
      <c r="J152" s="20">
        <v>1</v>
      </c>
      <c r="K152" s="20">
        <v>8</v>
      </c>
      <c r="L152" s="19">
        <f>SUM((C152-E152)*2)+(E152*3)+G152</f>
        <v>7</v>
      </c>
    </row>
    <row r="153" spans="2:12" ht="12.75">
      <c r="B153" s="21" t="s">
        <v>1058</v>
      </c>
      <c r="C153" s="19">
        <v>3</v>
      </c>
      <c r="D153" s="20">
        <v>7</v>
      </c>
      <c r="E153" s="20">
        <v>0</v>
      </c>
      <c r="F153" s="20">
        <v>1</v>
      </c>
      <c r="G153" s="20">
        <v>1</v>
      </c>
      <c r="H153" s="20">
        <v>3</v>
      </c>
      <c r="I153" s="20">
        <v>4</v>
      </c>
      <c r="J153" s="20">
        <v>4</v>
      </c>
      <c r="K153" s="20">
        <v>8</v>
      </c>
      <c r="L153" s="19">
        <f aca="true" t="shared" si="6" ref="L153:L160">SUM((C153-E153)*2)+(E153*3)+G153</f>
        <v>7</v>
      </c>
    </row>
    <row r="154" spans="2:12" ht="12.75">
      <c r="B154" s="21" t="s">
        <v>1059</v>
      </c>
      <c r="C154" s="19">
        <v>9</v>
      </c>
      <c r="D154" s="20">
        <v>15</v>
      </c>
      <c r="E154" s="20">
        <v>0</v>
      </c>
      <c r="F154" s="20">
        <v>0</v>
      </c>
      <c r="G154" s="20">
        <v>13</v>
      </c>
      <c r="H154" s="20">
        <v>16</v>
      </c>
      <c r="I154" s="20">
        <v>2</v>
      </c>
      <c r="J154" s="20">
        <v>15</v>
      </c>
      <c r="K154" s="20">
        <v>0</v>
      </c>
      <c r="L154" s="19">
        <f t="shared" si="6"/>
        <v>31</v>
      </c>
    </row>
    <row r="155" spans="2:12" ht="12.75">
      <c r="B155" s="21" t="s">
        <v>1060</v>
      </c>
      <c r="C155" s="19">
        <v>4</v>
      </c>
      <c r="D155" s="20">
        <v>6</v>
      </c>
      <c r="E155" s="20">
        <v>1</v>
      </c>
      <c r="F155" s="20">
        <v>1</v>
      </c>
      <c r="G155" s="20">
        <v>3</v>
      </c>
      <c r="H155" s="20">
        <v>7</v>
      </c>
      <c r="I155" s="20">
        <v>3</v>
      </c>
      <c r="J155" s="20">
        <v>6</v>
      </c>
      <c r="K155" s="20">
        <v>3</v>
      </c>
      <c r="L155" s="19">
        <f t="shared" si="6"/>
        <v>12</v>
      </c>
    </row>
    <row r="156" spans="2:12" ht="12.75">
      <c r="B156" s="21" t="s">
        <v>1061</v>
      </c>
      <c r="C156" s="19">
        <v>7</v>
      </c>
      <c r="D156" s="20">
        <v>12</v>
      </c>
      <c r="E156" s="20">
        <v>1</v>
      </c>
      <c r="F156" s="20">
        <v>2</v>
      </c>
      <c r="G156" s="20">
        <v>3</v>
      </c>
      <c r="H156" s="20">
        <v>3</v>
      </c>
      <c r="I156" s="20">
        <v>3</v>
      </c>
      <c r="J156" s="20">
        <v>7</v>
      </c>
      <c r="K156" s="20">
        <v>2</v>
      </c>
      <c r="L156" s="19">
        <f t="shared" si="6"/>
        <v>18</v>
      </c>
    </row>
    <row r="157" spans="2:12" ht="12.75">
      <c r="B157" s="21" t="s">
        <v>1062</v>
      </c>
      <c r="C157" s="19">
        <v>1</v>
      </c>
      <c r="D157" s="20">
        <v>3</v>
      </c>
      <c r="E157" s="20">
        <v>0</v>
      </c>
      <c r="F157" s="20">
        <v>1</v>
      </c>
      <c r="G157" s="20">
        <v>3</v>
      </c>
      <c r="H157" s="20">
        <v>8</v>
      </c>
      <c r="I157" s="20">
        <v>3</v>
      </c>
      <c r="J157" s="20">
        <v>2</v>
      </c>
      <c r="K157" s="20">
        <v>2</v>
      </c>
      <c r="L157" s="19">
        <f t="shared" si="6"/>
        <v>5</v>
      </c>
    </row>
    <row r="158" spans="2:12" ht="12.75">
      <c r="B158" s="21" t="s">
        <v>1063</v>
      </c>
      <c r="C158" s="19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19">
        <f t="shared" si="6"/>
        <v>0</v>
      </c>
    </row>
    <row r="159" spans="2:12" ht="12.75">
      <c r="B159" s="21" t="s">
        <v>1064</v>
      </c>
      <c r="C159" s="19">
        <v>3</v>
      </c>
      <c r="D159" s="20">
        <v>4</v>
      </c>
      <c r="E159" s="20">
        <v>0</v>
      </c>
      <c r="F159" s="20">
        <v>0</v>
      </c>
      <c r="G159" s="20">
        <v>0</v>
      </c>
      <c r="H159" s="20">
        <v>3</v>
      </c>
      <c r="I159" s="20">
        <v>1</v>
      </c>
      <c r="J159" s="20">
        <v>3</v>
      </c>
      <c r="K159" s="20">
        <v>0</v>
      </c>
      <c r="L159" s="19">
        <f t="shared" si="6"/>
        <v>6</v>
      </c>
    </row>
    <row r="160" spans="2:12" ht="12.75">
      <c r="B160" s="21" t="s">
        <v>1065</v>
      </c>
      <c r="C160" s="19">
        <v>1</v>
      </c>
      <c r="D160" s="20">
        <v>2</v>
      </c>
      <c r="E160" s="20">
        <v>0</v>
      </c>
      <c r="F160" s="20">
        <v>0</v>
      </c>
      <c r="G160" s="20">
        <v>0</v>
      </c>
      <c r="H160" s="20">
        <v>1</v>
      </c>
      <c r="I160" s="20">
        <v>0</v>
      </c>
      <c r="J160" s="20">
        <v>0</v>
      </c>
      <c r="K160" s="20">
        <v>0</v>
      </c>
      <c r="L160" s="19">
        <f t="shared" si="6"/>
        <v>2</v>
      </c>
    </row>
    <row r="161" spans="2:12" ht="12.75">
      <c r="B161" s="21" t="s">
        <v>629</v>
      </c>
      <c r="J161" s="19">
        <v>9</v>
      </c>
      <c r="L161" s="19"/>
    </row>
    <row r="162" spans="2:12" ht="12.75">
      <c r="B162" s="43" t="s">
        <v>616</v>
      </c>
      <c r="C162" s="42">
        <f aca="true" t="shared" si="7" ref="C162:L162">SUM(C152:C161)</f>
        <v>31</v>
      </c>
      <c r="D162" s="42">
        <f t="shared" si="7"/>
        <v>56</v>
      </c>
      <c r="E162" s="42">
        <f t="shared" si="7"/>
        <v>3</v>
      </c>
      <c r="F162" s="42">
        <f t="shared" si="7"/>
        <v>7</v>
      </c>
      <c r="G162" s="42">
        <f t="shared" si="7"/>
        <v>23</v>
      </c>
      <c r="H162" s="42">
        <f t="shared" si="7"/>
        <v>41</v>
      </c>
      <c r="I162" s="42">
        <f t="shared" si="7"/>
        <v>21</v>
      </c>
      <c r="J162" s="42">
        <f t="shared" si="7"/>
        <v>47</v>
      </c>
      <c r="K162" s="42">
        <f t="shared" si="7"/>
        <v>23</v>
      </c>
      <c r="L162" s="42">
        <f t="shared" si="7"/>
        <v>88</v>
      </c>
    </row>
    <row r="165" spans="2:3" ht="12.75">
      <c r="B165" t="s">
        <v>1125</v>
      </c>
      <c r="C165" t="s">
        <v>146</v>
      </c>
    </row>
    <row r="167" spans="2:6" ht="13.5" thickBot="1">
      <c r="B167" s="24" t="s">
        <v>617</v>
      </c>
      <c r="D167" s="17" t="s">
        <v>144</v>
      </c>
      <c r="E167" s="17"/>
      <c r="F167" s="17" t="s">
        <v>1024</v>
      </c>
    </row>
    <row r="168" spans="2:8" ht="13.5" thickBot="1">
      <c r="B168" s="25" t="s">
        <v>618</v>
      </c>
      <c r="C168" s="26"/>
      <c r="D168" s="27">
        <v>30</v>
      </c>
      <c r="E168" s="28">
        <f>SUM(D168/D169)</f>
        <v>0.43478260869565216</v>
      </c>
      <c r="F168" s="27">
        <v>31</v>
      </c>
      <c r="G168" s="28">
        <f>SUM(F168/F169)</f>
        <v>0.5535714285714286</v>
      </c>
      <c r="H168" s="23"/>
    </row>
    <row r="169" spans="2:8" ht="13.5" thickBot="1">
      <c r="B169" s="29" t="s">
        <v>619</v>
      </c>
      <c r="C169" s="30"/>
      <c r="D169" s="31">
        <v>69</v>
      </c>
      <c r="E169" s="32"/>
      <c r="F169" s="31">
        <v>56</v>
      </c>
      <c r="G169" s="33"/>
      <c r="H169" s="23"/>
    </row>
    <row r="170" spans="2:8" ht="13.5" thickBot="1">
      <c r="B170" s="29" t="s">
        <v>608</v>
      </c>
      <c r="C170" s="30"/>
      <c r="D170" s="34">
        <v>7</v>
      </c>
      <c r="E170" s="28">
        <f>SUM(D170/D171)</f>
        <v>0.4375</v>
      </c>
      <c r="F170" s="35">
        <v>3</v>
      </c>
      <c r="G170" s="28">
        <f>SUM(F170/F171)</f>
        <v>0.42857142857142855</v>
      </c>
      <c r="H170" s="23"/>
    </row>
    <row r="171" spans="2:8" ht="13.5" thickBot="1">
      <c r="B171" s="29" t="s">
        <v>620</v>
      </c>
      <c r="C171" s="30"/>
      <c r="D171" s="31">
        <v>16</v>
      </c>
      <c r="E171" s="32"/>
      <c r="F171" s="31">
        <v>7</v>
      </c>
      <c r="G171" s="33"/>
      <c r="H171" s="23"/>
    </row>
    <row r="172" spans="2:7" ht="13.5" thickBot="1">
      <c r="B172" s="29" t="s">
        <v>610</v>
      </c>
      <c r="C172" s="18"/>
      <c r="D172" s="31">
        <v>17</v>
      </c>
      <c r="E172" s="28">
        <f>SUM(D172/D173)</f>
        <v>0.7083333333333334</v>
      </c>
      <c r="F172" s="31">
        <v>23</v>
      </c>
      <c r="G172" s="28">
        <f>SUM(F172/F173)</f>
        <v>0.5609756097560976</v>
      </c>
    </row>
    <row r="173" spans="2:7" ht="12.75">
      <c r="B173" s="29" t="s">
        <v>621</v>
      </c>
      <c r="C173" s="18"/>
      <c r="D173" s="31">
        <v>24</v>
      </c>
      <c r="E173" s="36"/>
      <c r="F173" s="31">
        <v>41</v>
      </c>
      <c r="G173" s="37"/>
    </row>
    <row r="174" spans="2:7" ht="12.75">
      <c r="B174" s="29" t="s">
        <v>622</v>
      </c>
      <c r="C174" s="18"/>
      <c r="D174" s="31">
        <v>42</v>
      </c>
      <c r="E174" s="36"/>
      <c r="F174" s="31">
        <v>47</v>
      </c>
      <c r="G174" s="29"/>
    </row>
    <row r="175" spans="2:7" ht="12.75">
      <c r="B175" s="29" t="s">
        <v>623</v>
      </c>
      <c r="C175" s="18"/>
      <c r="D175" s="31">
        <v>20</v>
      </c>
      <c r="E175" s="36"/>
      <c r="F175" s="31">
        <v>15</v>
      </c>
      <c r="G175" s="29"/>
    </row>
    <row r="176" spans="2:7" ht="12.75">
      <c r="B176" s="29" t="s">
        <v>624</v>
      </c>
      <c r="C176" s="18"/>
      <c r="D176" s="31">
        <v>16</v>
      </c>
      <c r="E176" s="36"/>
      <c r="F176" s="31">
        <v>17</v>
      </c>
      <c r="G176" s="29"/>
    </row>
    <row r="177" spans="2:7" ht="12.75">
      <c r="B177" s="29" t="s">
        <v>625</v>
      </c>
      <c r="C177" s="18"/>
      <c r="D177" s="31">
        <v>10</v>
      </c>
      <c r="E177" s="36"/>
      <c r="F177" s="31">
        <v>7</v>
      </c>
      <c r="G177" s="29"/>
    </row>
    <row r="178" spans="2:7" ht="12.75">
      <c r="B178" s="29" t="s">
        <v>626</v>
      </c>
      <c r="C178" s="18"/>
      <c r="D178" s="31">
        <v>2</v>
      </c>
      <c r="E178" s="36"/>
      <c r="F178" s="31">
        <v>4</v>
      </c>
      <c r="G178" s="29"/>
    </row>
    <row r="179" spans="2:7" ht="13.5" thickBot="1">
      <c r="B179" s="38" t="s">
        <v>627</v>
      </c>
      <c r="C179" s="18"/>
      <c r="D179" s="39">
        <v>29</v>
      </c>
      <c r="E179" s="40"/>
      <c r="F179" s="39">
        <v>21</v>
      </c>
      <c r="G179" s="38"/>
    </row>
    <row r="184" ht="17.25">
      <c r="B184" s="1" t="s">
        <v>170</v>
      </c>
    </row>
    <row r="185" ht="12.75">
      <c r="B185" s="2" t="s">
        <v>65</v>
      </c>
    </row>
    <row r="187" ht="12.75">
      <c r="A187" t="s">
        <v>1302</v>
      </c>
    </row>
    <row r="188" ht="12.75">
      <c r="A188" t="s">
        <v>191</v>
      </c>
    </row>
    <row r="189" ht="12.75">
      <c r="A189" t="s">
        <v>192</v>
      </c>
    </row>
    <row r="190" ht="12.75">
      <c r="A190" t="s">
        <v>219</v>
      </c>
    </row>
    <row r="191" ht="12.75">
      <c r="A191" t="s">
        <v>193</v>
      </c>
    </row>
    <row r="192" ht="12.75">
      <c r="A192" t="s">
        <v>213</v>
      </c>
    </row>
    <row r="193" ht="12.75">
      <c r="A193" t="s">
        <v>214</v>
      </c>
    </row>
    <row r="194" ht="12.75">
      <c r="A194" t="s">
        <v>220</v>
      </c>
    </row>
    <row r="195" ht="12.75">
      <c r="A195" t="s">
        <v>215</v>
      </c>
    </row>
    <row r="196" ht="12.75">
      <c r="A196" t="s">
        <v>221</v>
      </c>
    </row>
    <row r="197" ht="12.75">
      <c r="A197" t="s">
        <v>216</v>
      </c>
    </row>
    <row r="198" ht="13.5" thickBot="1"/>
    <row r="199" spans="3:7" ht="13.5" thickBot="1">
      <c r="C199" s="5">
        <v>1</v>
      </c>
      <c r="D199" s="6">
        <v>2</v>
      </c>
      <c r="E199" s="6">
        <v>3</v>
      </c>
      <c r="F199" s="7">
        <v>4</v>
      </c>
      <c r="G199" s="8" t="s">
        <v>605</v>
      </c>
    </row>
    <row r="200" spans="2:7" ht="12.75">
      <c r="B200" s="9" t="s">
        <v>789</v>
      </c>
      <c r="C200" s="10">
        <v>13</v>
      </c>
      <c r="D200" s="10">
        <v>20</v>
      </c>
      <c r="E200" s="10">
        <v>15</v>
      </c>
      <c r="F200" s="11">
        <v>9</v>
      </c>
      <c r="G200" s="12">
        <f>SUM(C200:F200)</f>
        <v>57</v>
      </c>
    </row>
    <row r="201" spans="2:7" ht="13.5" thickBot="1">
      <c r="B201" s="9" t="s">
        <v>797</v>
      </c>
      <c r="C201" s="13">
        <v>14</v>
      </c>
      <c r="D201" s="13">
        <v>8</v>
      </c>
      <c r="E201" s="13">
        <v>5</v>
      </c>
      <c r="F201" s="14">
        <v>11</v>
      </c>
      <c r="G201" s="15">
        <f>SUM(C201:F201)</f>
        <v>38</v>
      </c>
    </row>
    <row r="203" spans="2:12" ht="12.75">
      <c r="B203" s="16" t="s">
        <v>167</v>
      </c>
      <c r="C203" s="17" t="s">
        <v>606</v>
      </c>
      <c r="D203" s="17" t="s">
        <v>607</v>
      </c>
      <c r="E203" s="17" t="s">
        <v>608</v>
      </c>
      <c r="F203" s="17" t="s">
        <v>609</v>
      </c>
      <c r="G203" s="17" t="s">
        <v>610</v>
      </c>
      <c r="H203" s="17" t="s">
        <v>611</v>
      </c>
      <c r="I203" s="17" t="s">
        <v>612</v>
      </c>
      <c r="J203" s="17" t="s">
        <v>613</v>
      </c>
      <c r="K203" s="17" t="s">
        <v>614</v>
      </c>
      <c r="L203" s="17" t="s">
        <v>615</v>
      </c>
    </row>
    <row r="204" spans="2:12" ht="12.75">
      <c r="B204" s="18" t="s">
        <v>1066</v>
      </c>
      <c r="C204" s="19">
        <v>2</v>
      </c>
      <c r="D204" s="20">
        <v>5</v>
      </c>
      <c r="E204" s="20">
        <v>2</v>
      </c>
      <c r="F204" s="20">
        <v>5</v>
      </c>
      <c r="G204" s="20">
        <v>0</v>
      </c>
      <c r="H204" s="20">
        <v>0</v>
      </c>
      <c r="I204" s="20">
        <v>0</v>
      </c>
      <c r="J204" s="20">
        <v>3</v>
      </c>
      <c r="K204" s="20">
        <v>0</v>
      </c>
      <c r="L204" s="19">
        <f>SUM((C204-E204)*2)+(E204*3)+G204</f>
        <v>6</v>
      </c>
    </row>
    <row r="205" spans="2:12" ht="12.75">
      <c r="B205" s="21" t="s">
        <v>1067</v>
      </c>
      <c r="C205" s="19">
        <v>1</v>
      </c>
      <c r="D205" s="20">
        <v>4</v>
      </c>
      <c r="E205" s="20">
        <v>1</v>
      </c>
      <c r="F205" s="20">
        <v>3</v>
      </c>
      <c r="G205" s="20">
        <v>2</v>
      </c>
      <c r="H205" s="20">
        <v>2</v>
      </c>
      <c r="I205" s="20">
        <v>1</v>
      </c>
      <c r="J205" s="20">
        <v>1</v>
      </c>
      <c r="K205" s="20">
        <v>5</v>
      </c>
      <c r="L205" s="19">
        <f aca="true" t="shared" si="8" ref="L205:L213">SUM((C205-E205)*2)+(E205*3)+G205</f>
        <v>5</v>
      </c>
    </row>
    <row r="206" spans="2:12" ht="12.75">
      <c r="B206" s="21" t="s">
        <v>1068</v>
      </c>
      <c r="C206" s="19">
        <v>8</v>
      </c>
      <c r="D206" s="20">
        <v>16</v>
      </c>
      <c r="E206" s="20">
        <v>0</v>
      </c>
      <c r="F206" s="20">
        <v>0</v>
      </c>
      <c r="G206" s="20">
        <v>0</v>
      </c>
      <c r="H206" s="20">
        <v>1</v>
      </c>
      <c r="I206" s="20">
        <v>0</v>
      </c>
      <c r="J206" s="20">
        <v>17</v>
      </c>
      <c r="K206" s="20">
        <v>1</v>
      </c>
      <c r="L206" s="19">
        <f t="shared" si="8"/>
        <v>16</v>
      </c>
    </row>
    <row r="207" spans="2:12" ht="12.75">
      <c r="B207" s="21" t="s">
        <v>1069</v>
      </c>
      <c r="C207" s="19">
        <v>3</v>
      </c>
      <c r="D207" s="20">
        <v>6</v>
      </c>
      <c r="E207" s="20">
        <v>0</v>
      </c>
      <c r="F207" s="20">
        <v>0</v>
      </c>
      <c r="G207" s="20">
        <v>1</v>
      </c>
      <c r="H207" s="20">
        <v>2</v>
      </c>
      <c r="I207" s="20">
        <v>1</v>
      </c>
      <c r="J207" s="20">
        <v>5</v>
      </c>
      <c r="K207" s="20">
        <v>0</v>
      </c>
      <c r="L207" s="19">
        <f t="shared" si="8"/>
        <v>7</v>
      </c>
    </row>
    <row r="208" spans="2:12" ht="12.75">
      <c r="B208" s="21" t="s">
        <v>1070</v>
      </c>
      <c r="C208" s="19">
        <v>4</v>
      </c>
      <c r="D208" s="20">
        <v>10</v>
      </c>
      <c r="E208" s="20">
        <v>1</v>
      </c>
      <c r="F208" s="20">
        <v>2</v>
      </c>
      <c r="G208" s="20">
        <v>8</v>
      </c>
      <c r="H208" s="20">
        <v>8</v>
      </c>
      <c r="I208" s="20">
        <v>2</v>
      </c>
      <c r="J208" s="20">
        <v>5</v>
      </c>
      <c r="K208" s="20">
        <v>2</v>
      </c>
      <c r="L208" s="19">
        <f t="shared" si="8"/>
        <v>17</v>
      </c>
    </row>
    <row r="209" spans="2:12" ht="12.75">
      <c r="B209" s="21" t="s">
        <v>1071</v>
      </c>
      <c r="C209" s="19">
        <v>0</v>
      </c>
      <c r="D209" s="20">
        <v>1</v>
      </c>
      <c r="E209" s="20">
        <v>0</v>
      </c>
      <c r="F209" s="20">
        <v>0</v>
      </c>
      <c r="G209" s="20">
        <v>2</v>
      </c>
      <c r="H209" s="20">
        <v>2</v>
      </c>
      <c r="I209" s="20">
        <v>0</v>
      </c>
      <c r="J209" s="20">
        <v>0</v>
      </c>
      <c r="K209" s="20">
        <v>0</v>
      </c>
      <c r="L209" s="19">
        <f t="shared" si="8"/>
        <v>2</v>
      </c>
    </row>
    <row r="210" spans="2:12" ht="12.75">
      <c r="B210" s="21" t="s">
        <v>168</v>
      </c>
      <c r="C210" s="19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19">
        <f t="shared" si="8"/>
        <v>0</v>
      </c>
    </row>
    <row r="211" spans="2:12" ht="12.75">
      <c r="B211" s="21" t="s">
        <v>229</v>
      </c>
      <c r="C211" s="19">
        <v>2</v>
      </c>
      <c r="D211" s="20">
        <v>5</v>
      </c>
      <c r="E211" s="20">
        <v>0</v>
      </c>
      <c r="F211" s="20">
        <v>0</v>
      </c>
      <c r="G211" s="20">
        <v>0</v>
      </c>
      <c r="H211" s="20">
        <v>0</v>
      </c>
      <c r="I211" s="20">
        <v>1</v>
      </c>
      <c r="J211" s="20">
        <v>5</v>
      </c>
      <c r="K211" s="20">
        <v>0</v>
      </c>
      <c r="L211" s="19">
        <f t="shared" si="8"/>
        <v>4</v>
      </c>
    </row>
    <row r="212" spans="2:12" ht="12.75">
      <c r="B212" s="21" t="s">
        <v>1072</v>
      </c>
      <c r="C212" s="19">
        <v>0</v>
      </c>
      <c r="D212" s="20">
        <v>3</v>
      </c>
      <c r="E212" s="20">
        <v>0</v>
      </c>
      <c r="F212" s="20">
        <v>0</v>
      </c>
      <c r="G212" s="20">
        <v>0</v>
      </c>
      <c r="H212" s="20">
        <v>0</v>
      </c>
      <c r="I212" s="20">
        <v>2</v>
      </c>
      <c r="J212" s="20">
        <v>3</v>
      </c>
      <c r="K212" s="20">
        <v>0</v>
      </c>
      <c r="L212" s="19">
        <f t="shared" si="8"/>
        <v>0</v>
      </c>
    </row>
    <row r="213" spans="2:12" ht="12.75">
      <c r="B213" s="21" t="s">
        <v>1073</v>
      </c>
      <c r="C213" s="19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19">
        <f t="shared" si="8"/>
        <v>0</v>
      </c>
    </row>
    <row r="214" spans="2:12" ht="12.75">
      <c r="B214" s="21" t="s">
        <v>629</v>
      </c>
      <c r="C214" s="19"/>
      <c r="D214" s="22"/>
      <c r="E214" s="22"/>
      <c r="F214" s="22"/>
      <c r="G214" s="22"/>
      <c r="H214" s="20"/>
      <c r="I214" s="22"/>
      <c r="J214" s="20">
        <v>3</v>
      </c>
      <c r="K214" s="22"/>
      <c r="L214" s="19"/>
    </row>
    <row r="215" spans="2:12" ht="12.75">
      <c r="B215" s="41" t="s">
        <v>616</v>
      </c>
      <c r="C215" s="42">
        <f aca="true" t="shared" si="9" ref="C215:L215">SUM(C204:C214)</f>
        <v>20</v>
      </c>
      <c r="D215" s="42">
        <f t="shared" si="9"/>
        <v>50</v>
      </c>
      <c r="E215" s="42">
        <f t="shared" si="9"/>
        <v>4</v>
      </c>
      <c r="F215" s="42">
        <f t="shared" si="9"/>
        <v>10</v>
      </c>
      <c r="G215" s="42">
        <f t="shared" si="9"/>
        <v>13</v>
      </c>
      <c r="H215" s="42">
        <f t="shared" si="9"/>
        <v>15</v>
      </c>
      <c r="I215" s="42">
        <f t="shared" si="9"/>
        <v>7</v>
      </c>
      <c r="J215" s="42">
        <f t="shared" si="9"/>
        <v>42</v>
      </c>
      <c r="K215" s="42">
        <f t="shared" si="9"/>
        <v>8</v>
      </c>
      <c r="L215" s="42">
        <f t="shared" si="9"/>
        <v>57</v>
      </c>
    </row>
    <row r="216" spans="3:11" ht="12.75">
      <c r="C216" s="23"/>
      <c r="D216" s="23"/>
      <c r="E216" s="23"/>
      <c r="F216" s="23"/>
      <c r="G216" s="23"/>
      <c r="H216" s="23"/>
      <c r="I216" s="19"/>
      <c r="J216" s="19"/>
      <c r="K216" s="19"/>
    </row>
    <row r="217" spans="2:12" ht="12.75">
      <c r="B217" s="16" t="s">
        <v>169</v>
      </c>
      <c r="C217" s="17" t="s">
        <v>606</v>
      </c>
      <c r="D217" s="17" t="s">
        <v>607</v>
      </c>
      <c r="E217" s="17" t="s">
        <v>608</v>
      </c>
      <c r="F217" s="17" t="s">
        <v>609</v>
      </c>
      <c r="G217" s="17" t="s">
        <v>610</v>
      </c>
      <c r="H217" s="17" t="s">
        <v>611</v>
      </c>
      <c r="I217" s="17" t="s">
        <v>612</v>
      </c>
      <c r="J217" s="17" t="s">
        <v>613</v>
      </c>
      <c r="K217" s="17" t="s">
        <v>614</v>
      </c>
      <c r="L217" s="17" t="s">
        <v>615</v>
      </c>
    </row>
    <row r="218" spans="2:12" ht="12.75">
      <c r="B218" s="18" t="s">
        <v>1074</v>
      </c>
      <c r="C218" s="19">
        <v>3</v>
      </c>
      <c r="D218" s="20">
        <v>12</v>
      </c>
      <c r="E218" s="20">
        <v>0</v>
      </c>
      <c r="F218" s="20">
        <v>5</v>
      </c>
      <c r="G218" s="20">
        <v>0</v>
      </c>
      <c r="H218" s="20">
        <v>0</v>
      </c>
      <c r="I218" s="20">
        <v>1</v>
      </c>
      <c r="J218" s="20">
        <v>3</v>
      </c>
      <c r="K218" s="20">
        <v>3</v>
      </c>
      <c r="L218" s="19">
        <f>SUM((C218-E218)*2)+(E218*3)+G218</f>
        <v>6</v>
      </c>
    </row>
    <row r="219" spans="2:12" ht="12.75">
      <c r="B219" s="21" t="s">
        <v>1075</v>
      </c>
      <c r="C219" s="19">
        <v>2</v>
      </c>
      <c r="D219" s="20">
        <v>9</v>
      </c>
      <c r="E219" s="20">
        <v>1</v>
      </c>
      <c r="F219" s="20">
        <v>4</v>
      </c>
      <c r="G219" s="20">
        <v>0</v>
      </c>
      <c r="H219" s="20">
        <v>0</v>
      </c>
      <c r="I219" s="20">
        <v>2</v>
      </c>
      <c r="J219" s="20">
        <v>2</v>
      </c>
      <c r="K219" s="20">
        <v>4</v>
      </c>
      <c r="L219" s="19">
        <f aca="true" t="shared" si="10" ref="L219:L225">SUM((C219-E219)*2)+(E219*3)+G219</f>
        <v>5</v>
      </c>
    </row>
    <row r="220" spans="2:12" ht="12.75">
      <c r="B220" s="21" t="s">
        <v>1076</v>
      </c>
      <c r="C220" s="19">
        <v>5</v>
      </c>
      <c r="D220" s="20">
        <v>10</v>
      </c>
      <c r="E220" s="20">
        <v>0</v>
      </c>
      <c r="F220" s="20">
        <v>0</v>
      </c>
      <c r="G220" s="20">
        <v>1</v>
      </c>
      <c r="H220" s="20">
        <v>1</v>
      </c>
      <c r="I220" s="20">
        <v>5</v>
      </c>
      <c r="J220" s="20">
        <v>3</v>
      </c>
      <c r="K220" s="20">
        <v>0</v>
      </c>
      <c r="L220" s="19">
        <f t="shared" si="10"/>
        <v>11</v>
      </c>
    </row>
    <row r="221" spans="2:12" ht="12.75">
      <c r="B221" s="21" t="s">
        <v>1077</v>
      </c>
      <c r="C221" s="19">
        <v>3</v>
      </c>
      <c r="D221" s="20">
        <v>10</v>
      </c>
      <c r="E221" s="20">
        <v>0</v>
      </c>
      <c r="F221" s="20">
        <v>1</v>
      </c>
      <c r="G221" s="20">
        <v>0</v>
      </c>
      <c r="H221" s="20">
        <v>0</v>
      </c>
      <c r="I221" s="20">
        <v>2</v>
      </c>
      <c r="J221" s="20">
        <v>6</v>
      </c>
      <c r="K221" s="20">
        <v>1</v>
      </c>
      <c r="L221" s="19">
        <f t="shared" si="10"/>
        <v>6</v>
      </c>
    </row>
    <row r="222" spans="2:12" ht="12.75">
      <c r="B222" s="21" t="s">
        <v>1078</v>
      </c>
      <c r="C222" s="19">
        <v>2</v>
      </c>
      <c r="D222" s="20">
        <v>4</v>
      </c>
      <c r="E222" s="20">
        <v>0</v>
      </c>
      <c r="F222" s="20">
        <v>0</v>
      </c>
      <c r="G222" s="20">
        <v>0</v>
      </c>
      <c r="H222" s="20">
        <v>0</v>
      </c>
      <c r="I222" s="20">
        <v>5</v>
      </c>
      <c r="J222" s="20">
        <v>7</v>
      </c>
      <c r="K222" s="20">
        <v>2</v>
      </c>
      <c r="L222" s="19">
        <f t="shared" si="10"/>
        <v>4</v>
      </c>
    </row>
    <row r="223" spans="2:12" ht="12.75">
      <c r="B223" s="21" t="s">
        <v>1079</v>
      </c>
      <c r="C223" s="19">
        <v>0</v>
      </c>
      <c r="D223" s="20">
        <v>1</v>
      </c>
      <c r="E223" s="20">
        <v>0</v>
      </c>
      <c r="F223" s="20">
        <v>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19">
        <f t="shared" si="10"/>
        <v>0</v>
      </c>
    </row>
    <row r="224" spans="2:12" ht="12.75">
      <c r="B224" s="21" t="s">
        <v>1080</v>
      </c>
      <c r="C224" s="19">
        <v>2</v>
      </c>
      <c r="D224" s="20">
        <v>4</v>
      </c>
      <c r="E224" s="20">
        <v>0</v>
      </c>
      <c r="F224" s="20">
        <v>0</v>
      </c>
      <c r="G224" s="20">
        <v>2</v>
      </c>
      <c r="H224" s="20">
        <v>2</v>
      </c>
      <c r="I224" s="20">
        <v>3</v>
      </c>
      <c r="J224" s="20">
        <v>2</v>
      </c>
      <c r="K224" s="20">
        <v>0</v>
      </c>
      <c r="L224" s="19">
        <f t="shared" si="10"/>
        <v>6</v>
      </c>
    </row>
    <row r="225" spans="2:12" ht="12.75">
      <c r="B225" s="21" t="s">
        <v>1081</v>
      </c>
      <c r="C225" s="19">
        <v>0</v>
      </c>
      <c r="D225" s="20">
        <v>1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</v>
      </c>
      <c r="K225" s="20">
        <v>0</v>
      </c>
      <c r="L225" s="19">
        <f t="shared" si="10"/>
        <v>0</v>
      </c>
    </row>
    <row r="226" spans="2:12" ht="12.75">
      <c r="B226" s="21" t="s">
        <v>629</v>
      </c>
      <c r="J226" s="19">
        <v>1</v>
      </c>
      <c r="L226" s="19"/>
    </row>
    <row r="227" spans="2:12" ht="12.75">
      <c r="B227" s="43" t="s">
        <v>616</v>
      </c>
      <c r="C227" s="42">
        <f aca="true" t="shared" si="11" ref="C227:L227">SUM(C218:C226)</f>
        <v>17</v>
      </c>
      <c r="D227" s="42">
        <f t="shared" si="11"/>
        <v>51</v>
      </c>
      <c r="E227" s="42">
        <f t="shared" si="11"/>
        <v>1</v>
      </c>
      <c r="F227" s="42">
        <f t="shared" si="11"/>
        <v>11</v>
      </c>
      <c r="G227" s="42">
        <f t="shared" si="11"/>
        <v>3</v>
      </c>
      <c r="H227" s="42">
        <f t="shared" si="11"/>
        <v>3</v>
      </c>
      <c r="I227" s="42">
        <f t="shared" si="11"/>
        <v>18</v>
      </c>
      <c r="J227" s="42">
        <f t="shared" si="11"/>
        <v>25</v>
      </c>
      <c r="K227" s="42">
        <f t="shared" si="11"/>
        <v>10</v>
      </c>
      <c r="L227" s="42">
        <f t="shared" si="11"/>
        <v>38</v>
      </c>
    </row>
    <row r="230" spans="2:3" ht="12.75">
      <c r="B230" t="s">
        <v>1125</v>
      </c>
      <c r="C230" t="s">
        <v>1126</v>
      </c>
    </row>
    <row r="232" spans="2:6" ht="13.5" thickBot="1">
      <c r="B232" s="24" t="s">
        <v>617</v>
      </c>
      <c r="D232" s="17" t="s">
        <v>167</v>
      </c>
      <c r="E232" s="17"/>
      <c r="F232" s="17" t="s">
        <v>169</v>
      </c>
    </row>
    <row r="233" spans="2:8" ht="13.5" thickBot="1">
      <c r="B233" s="25" t="s">
        <v>618</v>
      </c>
      <c r="C233" s="26"/>
      <c r="D233" s="27">
        <v>20</v>
      </c>
      <c r="E233" s="28">
        <f>SUM(D233/D234)</f>
        <v>0.4</v>
      </c>
      <c r="F233" s="27">
        <v>17</v>
      </c>
      <c r="G233" s="28">
        <f>SUM(F233/F234)</f>
        <v>0.3333333333333333</v>
      </c>
      <c r="H233" s="23"/>
    </row>
    <row r="234" spans="2:8" ht="13.5" thickBot="1">
      <c r="B234" s="29" t="s">
        <v>619</v>
      </c>
      <c r="C234" s="30"/>
      <c r="D234" s="31">
        <v>50</v>
      </c>
      <c r="E234" s="32"/>
      <c r="F234" s="31">
        <v>51</v>
      </c>
      <c r="G234" s="33"/>
      <c r="H234" s="23"/>
    </row>
    <row r="235" spans="2:8" ht="13.5" thickBot="1">
      <c r="B235" s="29" t="s">
        <v>608</v>
      </c>
      <c r="C235" s="30"/>
      <c r="D235" s="34">
        <v>4</v>
      </c>
      <c r="E235" s="28">
        <f>SUM(D235/D236)</f>
        <v>0.4</v>
      </c>
      <c r="F235" s="35">
        <v>1</v>
      </c>
      <c r="G235" s="28">
        <f>SUM(F235/F236)</f>
        <v>0.09090909090909091</v>
      </c>
      <c r="H235" s="23"/>
    </row>
    <row r="236" spans="2:8" ht="13.5" thickBot="1">
      <c r="B236" s="29" t="s">
        <v>620</v>
      </c>
      <c r="C236" s="30"/>
      <c r="D236" s="31">
        <v>10</v>
      </c>
      <c r="E236" s="32"/>
      <c r="F236" s="31">
        <v>11</v>
      </c>
      <c r="G236" s="33"/>
      <c r="H236" s="23"/>
    </row>
    <row r="237" spans="2:7" ht="13.5" thickBot="1">
      <c r="B237" s="29" t="s">
        <v>610</v>
      </c>
      <c r="C237" s="18"/>
      <c r="D237" s="31">
        <v>13</v>
      </c>
      <c r="E237" s="28">
        <f>SUM(D237/D238)</f>
        <v>0.8666666666666667</v>
      </c>
      <c r="F237" s="31">
        <v>3</v>
      </c>
      <c r="G237" s="28">
        <f>SUM(F237/F238)</f>
        <v>1</v>
      </c>
    </row>
    <row r="238" spans="2:7" ht="12.75">
      <c r="B238" s="29" t="s">
        <v>621</v>
      </c>
      <c r="C238" s="18"/>
      <c r="D238" s="31">
        <v>15</v>
      </c>
      <c r="E238" s="36"/>
      <c r="F238" s="31">
        <v>3</v>
      </c>
      <c r="G238" s="37"/>
    </row>
    <row r="239" spans="2:7" ht="12.75">
      <c r="B239" s="29" t="s">
        <v>622</v>
      </c>
      <c r="C239" s="18"/>
      <c r="D239" s="31">
        <v>42</v>
      </c>
      <c r="E239" s="36"/>
      <c r="F239" s="31">
        <v>25</v>
      </c>
      <c r="G239" s="29"/>
    </row>
    <row r="240" spans="2:7" ht="12.75">
      <c r="B240" s="29" t="s">
        <v>623</v>
      </c>
      <c r="C240" s="18"/>
      <c r="D240" s="31">
        <v>14</v>
      </c>
      <c r="E240" s="36"/>
      <c r="F240" s="31">
        <v>7</v>
      </c>
      <c r="G240" s="29"/>
    </row>
    <row r="241" spans="2:7" ht="12.75">
      <c r="B241" s="29" t="s">
        <v>624</v>
      </c>
      <c r="C241" s="18"/>
      <c r="D241" s="31">
        <v>13</v>
      </c>
      <c r="E241" s="36"/>
      <c r="F241" s="31">
        <v>12</v>
      </c>
      <c r="G241" s="29"/>
    </row>
    <row r="242" spans="2:7" ht="12.75">
      <c r="B242" s="29" t="s">
        <v>625</v>
      </c>
      <c r="C242" s="18"/>
      <c r="D242" s="31">
        <v>9</v>
      </c>
      <c r="E242" s="36"/>
      <c r="F242" s="31">
        <v>7</v>
      </c>
      <c r="G242" s="29"/>
    </row>
    <row r="243" spans="2:7" ht="12.75">
      <c r="B243" s="29" t="s">
        <v>626</v>
      </c>
      <c r="C243" s="18"/>
      <c r="D243" s="31">
        <v>2</v>
      </c>
      <c r="E243" s="36"/>
      <c r="F243" s="31">
        <v>2</v>
      </c>
      <c r="G243" s="29"/>
    </row>
    <row r="244" spans="2:7" ht="13.5" thickBot="1">
      <c r="B244" s="38" t="s">
        <v>627</v>
      </c>
      <c r="C244" s="18"/>
      <c r="D244" s="39">
        <v>7</v>
      </c>
      <c r="E244" s="40"/>
      <c r="F244" s="39">
        <v>18</v>
      </c>
      <c r="G244" s="38"/>
    </row>
    <row r="250" ht="17.25">
      <c r="B250" s="1" t="s">
        <v>504</v>
      </c>
    </row>
    <row r="251" ht="12.75">
      <c r="B251" s="2" t="s">
        <v>503</v>
      </c>
    </row>
    <row r="253" ht="12.75">
      <c r="A253" t="s">
        <v>1303</v>
      </c>
    </row>
    <row r="254" ht="12.75">
      <c r="A254" t="s">
        <v>1304</v>
      </c>
    </row>
    <row r="255" ht="12.75">
      <c r="A255" t="s">
        <v>505</v>
      </c>
    </row>
    <row r="256" ht="12.75">
      <c r="A256" t="s">
        <v>506</v>
      </c>
    </row>
    <row r="257" ht="12.75">
      <c r="A257" t="s">
        <v>508</v>
      </c>
    </row>
    <row r="258" ht="12.75">
      <c r="A258" t="s">
        <v>507</v>
      </c>
    </row>
    <row r="259" ht="12.75">
      <c r="A259" t="s">
        <v>509</v>
      </c>
    </row>
    <row r="260" ht="12.75">
      <c r="A260" t="s">
        <v>510</v>
      </c>
    </row>
    <row r="261" ht="13.5" thickBot="1"/>
    <row r="262" spans="3:7" ht="13.5" thickBot="1">
      <c r="C262" s="5">
        <v>1</v>
      </c>
      <c r="D262" s="6">
        <v>2</v>
      </c>
      <c r="E262" s="6">
        <v>3</v>
      </c>
      <c r="F262" s="7">
        <v>4</v>
      </c>
      <c r="G262" s="8" t="s">
        <v>605</v>
      </c>
    </row>
    <row r="263" spans="2:7" ht="12.75">
      <c r="B263" s="9" t="s">
        <v>832</v>
      </c>
      <c r="C263" s="10">
        <v>15</v>
      </c>
      <c r="D263" s="10">
        <v>17</v>
      </c>
      <c r="E263" s="10">
        <v>12</v>
      </c>
      <c r="F263" s="11">
        <v>12</v>
      </c>
      <c r="G263" s="12">
        <f>SUM(C263:F263)</f>
        <v>56</v>
      </c>
    </row>
    <row r="264" spans="2:7" ht="13.5" thickBot="1">
      <c r="B264" s="9" t="s">
        <v>823</v>
      </c>
      <c r="C264" s="13">
        <v>17</v>
      </c>
      <c r="D264" s="13">
        <v>18</v>
      </c>
      <c r="E264" s="13">
        <v>15</v>
      </c>
      <c r="F264" s="14">
        <v>21</v>
      </c>
      <c r="G264" s="15">
        <f>SUM(C264:F264)</f>
        <v>71</v>
      </c>
    </row>
    <row r="266" spans="2:12" ht="12.75">
      <c r="B266" s="16" t="s">
        <v>1024</v>
      </c>
      <c r="C266" s="17" t="s">
        <v>606</v>
      </c>
      <c r="D266" s="17" t="s">
        <v>607</v>
      </c>
      <c r="E266" s="17" t="s">
        <v>608</v>
      </c>
      <c r="F266" s="17" t="s">
        <v>609</v>
      </c>
      <c r="G266" s="17" t="s">
        <v>610</v>
      </c>
      <c r="H266" s="17" t="s">
        <v>611</v>
      </c>
      <c r="I266" s="17" t="s">
        <v>612</v>
      </c>
      <c r="J266" s="17" t="s">
        <v>613</v>
      </c>
      <c r="K266" s="17" t="s">
        <v>614</v>
      </c>
      <c r="L266" s="17" t="s">
        <v>615</v>
      </c>
    </row>
    <row r="267" spans="2:12" ht="12.75">
      <c r="B267" s="18" t="s">
        <v>1039</v>
      </c>
      <c r="C267" s="19">
        <v>8</v>
      </c>
      <c r="D267" s="20">
        <v>16</v>
      </c>
      <c r="E267" s="20">
        <v>1</v>
      </c>
      <c r="F267" s="20">
        <v>4</v>
      </c>
      <c r="G267" s="20">
        <v>0</v>
      </c>
      <c r="H267" s="20">
        <v>1</v>
      </c>
      <c r="I267" s="20">
        <v>3</v>
      </c>
      <c r="J267" s="20">
        <v>5</v>
      </c>
      <c r="K267" s="20">
        <v>5</v>
      </c>
      <c r="L267" s="19">
        <f>SUM((C267-E267)*2)+(E267*3)+G267</f>
        <v>17</v>
      </c>
    </row>
    <row r="268" spans="2:12" ht="12.75">
      <c r="B268" s="21" t="s">
        <v>1040</v>
      </c>
      <c r="C268" s="19">
        <v>3</v>
      </c>
      <c r="D268" s="20">
        <v>6</v>
      </c>
      <c r="E268" s="20">
        <v>1</v>
      </c>
      <c r="F268" s="20">
        <v>3</v>
      </c>
      <c r="G268" s="20">
        <v>2</v>
      </c>
      <c r="H268" s="20">
        <v>4</v>
      </c>
      <c r="I268" s="20">
        <v>1</v>
      </c>
      <c r="J268" s="20">
        <v>1</v>
      </c>
      <c r="K268" s="20">
        <v>3</v>
      </c>
      <c r="L268" s="19">
        <f aca="true" t="shared" si="12" ref="L268:L275">SUM((C268-E268)*2)+(E268*3)+G268</f>
        <v>9</v>
      </c>
    </row>
    <row r="269" spans="2:12" ht="12.75">
      <c r="B269" s="21" t="s">
        <v>1041</v>
      </c>
      <c r="C269" s="19">
        <v>4</v>
      </c>
      <c r="D269" s="20">
        <v>11</v>
      </c>
      <c r="E269" s="20">
        <v>0</v>
      </c>
      <c r="F269" s="20">
        <v>1</v>
      </c>
      <c r="G269" s="20">
        <v>0</v>
      </c>
      <c r="H269" s="20">
        <v>2</v>
      </c>
      <c r="I269" s="20">
        <v>5</v>
      </c>
      <c r="J269" s="20">
        <v>15</v>
      </c>
      <c r="K269" s="20">
        <v>1</v>
      </c>
      <c r="L269" s="19">
        <f t="shared" si="12"/>
        <v>8</v>
      </c>
    </row>
    <row r="270" spans="2:12" ht="12.75">
      <c r="B270" s="21" t="s">
        <v>1042</v>
      </c>
      <c r="C270" s="19">
        <v>4</v>
      </c>
      <c r="D270" s="20">
        <v>9</v>
      </c>
      <c r="E270" s="20">
        <v>0</v>
      </c>
      <c r="F270" s="20">
        <v>1</v>
      </c>
      <c r="G270" s="20">
        <v>0</v>
      </c>
      <c r="H270" s="20">
        <v>4</v>
      </c>
      <c r="I270" s="20">
        <v>3</v>
      </c>
      <c r="J270" s="20">
        <v>2</v>
      </c>
      <c r="K270" s="20">
        <v>2</v>
      </c>
      <c r="L270" s="19">
        <f t="shared" si="12"/>
        <v>8</v>
      </c>
    </row>
    <row r="271" spans="2:12" ht="12.75">
      <c r="B271" s="21" t="s">
        <v>1043</v>
      </c>
      <c r="C271" s="19">
        <v>5</v>
      </c>
      <c r="D271" s="20">
        <v>11</v>
      </c>
      <c r="E271" s="20">
        <v>0</v>
      </c>
      <c r="F271" s="20">
        <v>1</v>
      </c>
      <c r="G271" s="20">
        <v>0</v>
      </c>
      <c r="H271" s="20">
        <v>0</v>
      </c>
      <c r="I271" s="20">
        <v>3</v>
      </c>
      <c r="J271" s="20">
        <v>11</v>
      </c>
      <c r="K271" s="20">
        <v>2</v>
      </c>
      <c r="L271" s="19">
        <f t="shared" si="12"/>
        <v>10</v>
      </c>
    </row>
    <row r="272" spans="2:12" ht="12.75">
      <c r="B272" s="21" t="s">
        <v>1044</v>
      </c>
      <c r="C272" s="19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19">
        <f t="shared" si="12"/>
        <v>0</v>
      </c>
    </row>
    <row r="273" spans="2:12" ht="12.75">
      <c r="B273" s="21" t="s">
        <v>1045</v>
      </c>
      <c r="C273" s="19">
        <v>1</v>
      </c>
      <c r="D273" s="20">
        <v>4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2</v>
      </c>
      <c r="K273" s="20">
        <v>0</v>
      </c>
      <c r="L273" s="19">
        <f t="shared" si="12"/>
        <v>2</v>
      </c>
    </row>
    <row r="274" spans="2:12" ht="12.75">
      <c r="B274" s="21" t="s">
        <v>1046</v>
      </c>
      <c r="C274" s="19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1</v>
      </c>
      <c r="J274" s="20">
        <v>0</v>
      </c>
      <c r="K274" s="20">
        <v>0</v>
      </c>
      <c r="L274" s="19">
        <f t="shared" si="12"/>
        <v>0</v>
      </c>
    </row>
    <row r="275" spans="2:12" ht="12.75">
      <c r="B275" s="21" t="s">
        <v>1047</v>
      </c>
      <c r="C275" s="19">
        <v>1</v>
      </c>
      <c r="D275" s="20">
        <v>1</v>
      </c>
      <c r="E275" s="20">
        <v>0</v>
      </c>
      <c r="F275" s="20">
        <v>0</v>
      </c>
      <c r="G275" s="20">
        <v>0</v>
      </c>
      <c r="H275" s="20">
        <v>0</v>
      </c>
      <c r="I275" s="20">
        <v>1</v>
      </c>
      <c r="J275" s="20">
        <v>0</v>
      </c>
      <c r="K275" s="20">
        <v>0</v>
      </c>
      <c r="L275" s="19">
        <f t="shared" si="12"/>
        <v>2</v>
      </c>
    </row>
    <row r="276" spans="2:12" ht="12.75">
      <c r="B276" s="21" t="s">
        <v>629</v>
      </c>
      <c r="C276" s="19"/>
      <c r="D276" s="22"/>
      <c r="E276" s="22"/>
      <c r="F276" s="22"/>
      <c r="G276" s="22"/>
      <c r="H276" s="20"/>
      <c r="I276" s="22"/>
      <c r="J276" s="20">
        <v>3</v>
      </c>
      <c r="K276" s="22"/>
      <c r="L276" s="19"/>
    </row>
    <row r="277" spans="2:12" ht="12.75">
      <c r="B277" s="41" t="s">
        <v>616</v>
      </c>
      <c r="C277" s="42">
        <f aca="true" t="shared" si="13" ref="C277:L277">SUM(C267:C276)</f>
        <v>26</v>
      </c>
      <c r="D277" s="42">
        <f t="shared" si="13"/>
        <v>58</v>
      </c>
      <c r="E277" s="42">
        <f t="shared" si="13"/>
        <v>2</v>
      </c>
      <c r="F277" s="42">
        <f t="shared" si="13"/>
        <v>10</v>
      </c>
      <c r="G277" s="42">
        <f t="shared" si="13"/>
        <v>2</v>
      </c>
      <c r="H277" s="42">
        <f t="shared" si="13"/>
        <v>11</v>
      </c>
      <c r="I277" s="42">
        <f t="shared" si="13"/>
        <v>17</v>
      </c>
      <c r="J277" s="42">
        <f t="shared" si="13"/>
        <v>39</v>
      </c>
      <c r="K277" s="42">
        <f t="shared" si="13"/>
        <v>13</v>
      </c>
      <c r="L277" s="42">
        <f t="shared" si="13"/>
        <v>56</v>
      </c>
    </row>
    <row r="278" spans="3:11" ht="12.75">
      <c r="C278" s="23"/>
      <c r="D278" s="23"/>
      <c r="E278" s="23"/>
      <c r="F278" s="23"/>
      <c r="G278" s="23"/>
      <c r="H278" s="23"/>
      <c r="I278" s="19"/>
      <c r="J278" s="19"/>
      <c r="K278" s="19"/>
    </row>
    <row r="279" spans="2:12" ht="12.75">
      <c r="B279" s="16" t="s">
        <v>30</v>
      </c>
      <c r="C279" s="17" t="s">
        <v>606</v>
      </c>
      <c r="D279" s="17" t="s">
        <v>607</v>
      </c>
      <c r="E279" s="17" t="s">
        <v>608</v>
      </c>
      <c r="F279" s="17" t="s">
        <v>609</v>
      </c>
      <c r="G279" s="17" t="s">
        <v>610</v>
      </c>
      <c r="H279" s="17" t="s">
        <v>611</v>
      </c>
      <c r="I279" s="17" t="s">
        <v>612</v>
      </c>
      <c r="J279" s="17" t="s">
        <v>613</v>
      </c>
      <c r="K279" s="17" t="s">
        <v>614</v>
      </c>
      <c r="L279" s="17" t="s">
        <v>615</v>
      </c>
    </row>
    <row r="280" spans="2:12" ht="12.75">
      <c r="B280" s="18" t="s">
        <v>1082</v>
      </c>
      <c r="C280" s="19">
        <v>3</v>
      </c>
      <c r="D280" s="20">
        <v>8</v>
      </c>
      <c r="E280" s="20">
        <v>1</v>
      </c>
      <c r="F280" s="20">
        <v>1</v>
      </c>
      <c r="G280" s="20">
        <v>2</v>
      </c>
      <c r="H280" s="20">
        <v>2</v>
      </c>
      <c r="I280" s="20">
        <v>1</v>
      </c>
      <c r="J280" s="20">
        <v>1</v>
      </c>
      <c r="K280" s="20">
        <v>1</v>
      </c>
      <c r="L280" s="19">
        <f>SUM((C280-E280)*2)+(E280*3)+G280</f>
        <v>9</v>
      </c>
    </row>
    <row r="281" spans="2:12" ht="12.75">
      <c r="B281" s="21" t="s">
        <v>1083</v>
      </c>
      <c r="C281" s="19">
        <v>2</v>
      </c>
      <c r="D281" s="20">
        <v>8</v>
      </c>
      <c r="E281" s="20">
        <v>2</v>
      </c>
      <c r="F281" s="20">
        <v>3</v>
      </c>
      <c r="G281" s="20">
        <v>1</v>
      </c>
      <c r="H281" s="20">
        <v>3</v>
      </c>
      <c r="I281" s="20">
        <v>1</v>
      </c>
      <c r="J281" s="20">
        <v>3</v>
      </c>
      <c r="K281" s="20">
        <v>6</v>
      </c>
      <c r="L281" s="19">
        <f aca="true" t="shared" si="14" ref="L281:L289">SUM((C281-E281)*2)+(E281*3)+G281</f>
        <v>7</v>
      </c>
    </row>
    <row r="282" spans="2:12" ht="12.75">
      <c r="B282" s="21" t="s">
        <v>829</v>
      </c>
      <c r="C282" s="19">
        <v>12</v>
      </c>
      <c r="D282" s="20">
        <v>24</v>
      </c>
      <c r="E282" s="20">
        <v>2</v>
      </c>
      <c r="F282" s="20">
        <v>3</v>
      </c>
      <c r="G282" s="20">
        <v>5</v>
      </c>
      <c r="H282" s="20">
        <v>8</v>
      </c>
      <c r="I282" s="20">
        <v>3</v>
      </c>
      <c r="J282" s="20">
        <v>19</v>
      </c>
      <c r="K282" s="20">
        <v>3</v>
      </c>
      <c r="L282" s="19">
        <f t="shared" si="14"/>
        <v>31</v>
      </c>
    </row>
    <row r="283" spans="2:12" ht="12.75">
      <c r="B283" s="21" t="s">
        <v>1084</v>
      </c>
      <c r="C283" s="19">
        <v>3</v>
      </c>
      <c r="D283" s="20">
        <v>8</v>
      </c>
      <c r="E283" s="20">
        <v>0</v>
      </c>
      <c r="F283" s="20">
        <v>0</v>
      </c>
      <c r="G283" s="20">
        <v>2</v>
      </c>
      <c r="H283" s="20">
        <v>2</v>
      </c>
      <c r="I283" s="20">
        <v>2</v>
      </c>
      <c r="J283" s="20">
        <v>7</v>
      </c>
      <c r="K283" s="20">
        <v>1</v>
      </c>
      <c r="L283" s="19">
        <f t="shared" si="14"/>
        <v>8</v>
      </c>
    </row>
    <row r="284" spans="2:12" ht="12.75">
      <c r="B284" s="21" t="s">
        <v>1085</v>
      </c>
      <c r="C284" s="19">
        <v>3</v>
      </c>
      <c r="D284" s="20">
        <v>7</v>
      </c>
      <c r="E284" s="20">
        <v>0</v>
      </c>
      <c r="F284" s="20">
        <v>0</v>
      </c>
      <c r="G284" s="20">
        <v>0</v>
      </c>
      <c r="H284" s="20">
        <v>0</v>
      </c>
      <c r="I284" s="20">
        <v>4</v>
      </c>
      <c r="J284" s="20">
        <v>6</v>
      </c>
      <c r="K284" s="20">
        <v>0</v>
      </c>
      <c r="L284" s="19">
        <f t="shared" si="14"/>
        <v>6</v>
      </c>
    </row>
    <row r="285" spans="2:12" ht="12.75">
      <c r="B285" s="21" t="s">
        <v>1086</v>
      </c>
      <c r="C285" s="19">
        <v>1</v>
      </c>
      <c r="D285" s="20">
        <v>4</v>
      </c>
      <c r="E285" s="20">
        <v>0</v>
      </c>
      <c r="F285" s="20">
        <v>0</v>
      </c>
      <c r="G285" s="20">
        <v>1</v>
      </c>
      <c r="H285" s="20">
        <v>2</v>
      </c>
      <c r="I285" s="20">
        <v>1</v>
      </c>
      <c r="J285" s="20">
        <v>1</v>
      </c>
      <c r="K285" s="20">
        <v>2</v>
      </c>
      <c r="L285" s="19">
        <f t="shared" si="14"/>
        <v>3</v>
      </c>
    </row>
    <row r="286" spans="2:12" ht="12.75">
      <c r="B286" s="21" t="s">
        <v>1087</v>
      </c>
      <c r="C286" s="19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19">
        <f t="shared" si="14"/>
        <v>0</v>
      </c>
    </row>
    <row r="287" spans="2:12" ht="12.75">
      <c r="B287" s="21" t="s">
        <v>1088</v>
      </c>
      <c r="C287" s="19">
        <v>2</v>
      </c>
      <c r="D287" s="20">
        <v>2</v>
      </c>
      <c r="E287" s="20">
        <v>1</v>
      </c>
      <c r="F287" s="20">
        <v>1</v>
      </c>
      <c r="G287" s="20">
        <v>0</v>
      </c>
      <c r="H287" s="20">
        <v>1</v>
      </c>
      <c r="I287" s="20">
        <v>0</v>
      </c>
      <c r="J287" s="20">
        <v>2</v>
      </c>
      <c r="K287" s="20">
        <v>0</v>
      </c>
      <c r="L287" s="19">
        <f t="shared" si="14"/>
        <v>5</v>
      </c>
    </row>
    <row r="288" spans="2:12" ht="12.75">
      <c r="B288" s="21" t="s">
        <v>1089</v>
      </c>
      <c r="C288" s="19">
        <v>1</v>
      </c>
      <c r="D288" s="20">
        <v>1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2</v>
      </c>
      <c r="K288" s="20">
        <v>0</v>
      </c>
      <c r="L288" s="19">
        <f t="shared" si="14"/>
        <v>2</v>
      </c>
    </row>
    <row r="289" spans="2:12" ht="12.75">
      <c r="B289" s="21" t="s">
        <v>1090</v>
      </c>
      <c r="C289" s="19">
        <v>0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1</v>
      </c>
      <c r="J289" s="20">
        <v>0</v>
      </c>
      <c r="K289" s="20">
        <v>0</v>
      </c>
      <c r="L289" s="19">
        <f t="shared" si="14"/>
        <v>0</v>
      </c>
    </row>
    <row r="290" spans="2:12" ht="12.75">
      <c r="B290" s="21" t="s">
        <v>629</v>
      </c>
      <c r="J290" s="19">
        <v>3</v>
      </c>
      <c r="L290" s="19"/>
    </row>
    <row r="291" spans="2:12" ht="12.75">
      <c r="B291" s="43" t="s">
        <v>616</v>
      </c>
      <c r="C291" s="42">
        <f>SUM(C280:C290)</f>
        <v>27</v>
      </c>
      <c r="D291" s="42">
        <f aca="true" t="shared" si="15" ref="D291:L291">SUM(D280:D290)</f>
        <v>62</v>
      </c>
      <c r="E291" s="42">
        <f t="shared" si="15"/>
        <v>6</v>
      </c>
      <c r="F291" s="42">
        <f t="shared" si="15"/>
        <v>8</v>
      </c>
      <c r="G291" s="42">
        <f t="shared" si="15"/>
        <v>11</v>
      </c>
      <c r="H291" s="42">
        <f t="shared" si="15"/>
        <v>18</v>
      </c>
      <c r="I291" s="42">
        <f t="shared" si="15"/>
        <v>13</v>
      </c>
      <c r="J291" s="42">
        <f t="shared" si="15"/>
        <v>44</v>
      </c>
      <c r="K291" s="42">
        <f t="shared" si="15"/>
        <v>13</v>
      </c>
      <c r="L291" s="42">
        <f t="shared" si="15"/>
        <v>71</v>
      </c>
    </row>
    <row r="294" spans="2:3" ht="12.75">
      <c r="B294" t="s">
        <v>1125</v>
      </c>
      <c r="C294" t="s">
        <v>1126</v>
      </c>
    </row>
    <row r="296" spans="2:6" ht="13.5" thickBot="1">
      <c r="B296" s="24" t="s">
        <v>617</v>
      </c>
      <c r="D296" s="17" t="s">
        <v>1024</v>
      </c>
      <c r="E296" s="17"/>
      <c r="F296" s="17" t="s">
        <v>30</v>
      </c>
    </row>
    <row r="297" spans="2:8" ht="13.5" thickBot="1">
      <c r="B297" s="25" t="s">
        <v>618</v>
      </c>
      <c r="C297" s="26"/>
      <c r="D297" s="27">
        <v>26</v>
      </c>
      <c r="E297" s="28">
        <f>SUM(D297/D298)</f>
        <v>0.4482758620689655</v>
      </c>
      <c r="F297" s="27">
        <v>27</v>
      </c>
      <c r="G297" s="28">
        <f>SUM(F297/F298)</f>
        <v>0.43548387096774194</v>
      </c>
      <c r="H297" s="23"/>
    </row>
    <row r="298" spans="2:8" ht="13.5" thickBot="1">
      <c r="B298" s="29" t="s">
        <v>619</v>
      </c>
      <c r="C298" s="30"/>
      <c r="D298" s="31">
        <v>58</v>
      </c>
      <c r="E298" s="32"/>
      <c r="F298" s="31">
        <v>62</v>
      </c>
      <c r="G298" s="33"/>
      <c r="H298" s="23"/>
    </row>
    <row r="299" spans="2:8" ht="13.5" thickBot="1">
      <c r="B299" s="29" t="s">
        <v>608</v>
      </c>
      <c r="C299" s="30"/>
      <c r="D299" s="34">
        <v>2</v>
      </c>
      <c r="E299" s="28">
        <f>SUM(D299/D300)</f>
        <v>0.2</v>
      </c>
      <c r="F299" s="35">
        <v>6</v>
      </c>
      <c r="G299" s="28">
        <f>SUM(F299/F300)</f>
        <v>0.75</v>
      </c>
      <c r="H299" s="23"/>
    </row>
    <row r="300" spans="2:8" ht="13.5" thickBot="1">
      <c r="B300" s="29" t="s">
        <v>620</v>
      </c>
      <c r="C300" s="30"/>
      <c r="D300" s="31">
        <v>10</v>
      </c>
      <c r="E300" s="32"/>
      <c r="F300" s="31">
        <v>8</v>
      </c>
      <c r="G300" s="33"/>
      <c r="H300" s="23"/>
    </row>
    <row r="301" spans="2:7" ht="13.5" thickBot="1">
      <c r="B301" s="29" t="s">
        <v>610</v>
      </c>
      <c r="C301" s="18"/>
      <c r="D301" s="31">
        <v>2</v>
      </c>
      <c r="E301" s="28">
        <f>SUM(D301/D302)</f>
        <v>0.18181818181818182</v>
      </c>
      <c r="F301" s="31">
        <v>11</v>
      </c>
      <c r="G301" s="28">
        <f>SUM(F301/F302)</f>
        <v>0.6111111111111112</v>
      </c>
    </row>
    <row r="302" spans="2:7" ht="12.75">
      <c r="B302" s="29" t="s">
        <v>621</v>
      </c>
      <c r="C302" s="18"/>
      <c r="D302" s="31">
        <v>11</v>
      </c>
      <c r="E302" s="36"/>
      <c r="F302" s="31">
        <v>18</v>
      </c>
      <c r="G302" s="37"/>
    </row>
    <row r="303" spans="2:7" ht="12.75">
      <c r="B303" s="29" t="s">
        <v>622</v>
      </c>
      <c r="C303" s="18"/>
      <c r="D303" s="31">
        <v>39</v>
      </c>
      <c r="E303" s="36"/>
      <c r="F303" s="31">
        <v>44</v>
      </c>
      <c r="G303" s="29"/>
    </row>
    <row r="304" spans="2:7" ht="12.75">
      <c r="B304" s="29" t="s">
        <v>623</v>
      </c>
      <c r="C304" s="18"/>
      <c r="D304" s="31">
        <v>10</v>
      </c>
      <c r="E304" s="36"/>
      <c r="F304" s="31">
        <v>15</v>
      </c>
      <c r="G304" s="29"/>
    </row>
    <row r="305" spans="2:7" ht="12.75">
      <c r="B305" s="29" t="s">
        <v>624</v>
      </c>
      <c r="C305" s="18"/>
      <c r="D305" s="31">
        <v>18</v>
      </c>
      <c r="E305" s="36"/>
      <c r="F305" s="31">
        <v>15</v>
      </c>
      <c r="G305" s="29"/>
    </row>
    <row r="306" spans="2:7" ht="12.75">
      <c r="B306" s="29" t="s">
        <v>625</v>
      </c>
      <c r="C306" s="18"/>
      <c r="D306" s="31">
        <v>10</v>
      </c>
      <c r="E306" s="36"/>
      <c r="F306" s="31">
        <v>7</v>
      </c>
      <c r="G306" s="29"/>
    </row>
    <row r="307" spans="2:7" ht="12.75">
      <c r="B307" s="29" t="s">
        <v>626</v>
      </c>
      <c r="C307" s="18"/>
      <c r="D307" s="31">
        <v>2</v>
      </c>
      <c r="E307" s="36"/>
      <c r="F307" s="31">
        <v>1</v>
      </c>
      <c r="G307" s="29"/>
    </row>
    <row r="308" spans="2:7" ht="13.5" thickBot="1">
      <c r="B308" s="38" t="s">
        <v>627</v>
      </c>
      <c r="C308" s="18"/>
      <c r="D308" s="39">
        <v>17</v>
      </c>
      <c r="E308" s="40"/>
      <c r="F308" s="39">
        <v>13</v>
      </c>
      <c r="G308" s="38"/>
    </row>
    <row r="313" ht="17.25">
      <c r="B313" s="1" t="s">
        <v>479</v>
      </c>
    </row>
    <row r="314" ht="12.75">
      <c r="B314" s="2" t="s">
        <v>503</v>
      </c>
    </row>
    <row r="316" ht="12.75">
      <c r="A316" t="s">
        <v>1305</v>
      </c>
    </row>
    <row r="317" ht="12.75">
      <c r="A317" t="s">
        <v>467</v>
      </c>
    </row>
    <row r="318" ht="12.75">
      <c r="A318" t="s">
        <v>468</v>
      </c>
    </row>
    <row r="319" ht="12.75">
      <c r="A319" t="s">
        <v>81</v>
      </c>
    </row>
    <row r="320" ht="12.75">
      <c r="A320" t="s">
        <v>78</v>
      </c>
    </row>
    <row r="321" ht="12.75">
      <c r="A321" t="s">
        <v>469</v>
      </c>
    </row>
    <row r="322" ht="12.75">
      <c r="A322" t="s">
        <v>470</v>
      </c>
    </row>
    <row r="323" ht="12.75">
      <c r="A323" t="s">
        <v>471</v>
      </c>
    </row>
    <row r="324" ht="12.75">
      <c r="A324" t="s">
        <v>152</v>
      </c>
    </row>
    <row r="325" ht="12.75">
      <c r="A325" t="s">
        <v>1173</v>
      </c>
    </row>
    <row r="326" ht="12.75">
      <c r="A326" t="s">
        <v>472</v>
      </c>
    </row>
    <row r="327" ht="12.75">
      <c r="A327" t="s">
        <v>473</v>
      </c>
    </row>
    <row r="328" ht="12.75">
      <c r="A328" t="s">
        <v>474</v>
      </c>
    </row>
    <row r="329" ht="12.75">
      <c r="A329" t="s">
        <v>475</v>
      </c>
    </row>
    <row r="330" ht="12.75">
      <c r="A330" t="s">
        <v>476</v>
      </c>
    </row>
    <row r="331" ht="12.75">
      <c r="A331" t="s">
        <v>477</v>
      </c>
    </row>
    <row r="332" ht="12.75">
      <c r="A332" t="s">
        <v>478</v>
      </c>
    </row>
    <row r="333" ht="12.75">
      <c r="A333" t="s">
        <v>82</v>
      </c>
    </row>
    <row r="334" ht="13.5" thickBot="1"/>
    <row r="335" spans="3:7" ht="13.5" thickBot="1">
      <c r="C335" s="5">
        <v>1</v>
      </c>
      <c r="D335" s="6">
        <v>2</v>
      </c>
      <c r="E335" s="6">
        <v>3</v>
      </c>
      <c r="F335" s="7">
        <v>4</v>
      </c>
      <c r="G335" s="8" t="s">
        <v>605</v>
      </c>
    </row>
    <row r="336" spans="2:7" ht="12.75">
      <c r="B336" s="9" t="s">
        <v>463</v>
      </c>
      <c r="C336" s="10">
        <v>21</v>
      </c>
      <c r="D336" s="10">
        <v>21</v>
      </c>
      <c r="E336" s="10">
        <v>25</v>
      </c>
      <c r="F336" s="11">
        <v>14</v>
      </c>
      <c r="G336" s="12">
        <f>SUM(C336:F336)</f>
        <v>81</v>
      </c>
    </row>
    <row r="337" spans="2:7" ht="13.5" thickBot="1">
      <c r="B337" s="9" t="s">
        <v>464</v>
      </c>
      <c r="C337" s="13">
        <v>12</v>
      </c>
      <c r="D337" s="13">
        <v>27</v>
      </c>
      <c r="E337" s="13">
        <v>11</v>
      </c>
      <c r="F337" s="14">
        <v>24</v>
      </c>
      <c r="G337" s="15">
        <f>SUM(C337:F337)</f>
        <v>74</v>
      </c>
    </row>
    <row r="339" spans="2:12" ht="12.75">
      <c r="B339" s="16" t="s">
        <v>30</v>
      </c>
      <c r="C339" s="17" t="s">
        <v>606</v>
      </c>
      <c r="D339" s="17" t="s">
        <v>607</v>
      </c>
      <c r="E339" s="17" t="s">
        <v>608</v>
      </c>
      <c r="F339" s="17" t="s">
        <v>609</v>
      </c>
      <c r="G339" s="17" t="s">
        <v>610</v>
      </c>
      <c r="H339" s="17" t="s">
        <v>611</v>
      </c>
      <c r="I339" s="17" t="s">
        <v>612</v>
      </c>
      <c r="J339" s="17" t="s">
        <v>613</v>
      </c>
      <c r="K339" s="17" t="s">
        <v>614</v>
      </c>
      <c r="L339" s="17" t="s">
        <v>615</v>
      </c>
    </row>
    <row r="340" spans="2:12" ht="12.75">
      <c r="B340" s="18" t="s">
        <v>1099</v>
      </c>
      <c r="C340" s="19">
        <v>4</v>
      </c>
      <c r="D340" s="20">
        <v>10</v>
      </c>
      <c r="E340" s="20">
        <v>4</v>
      </c>
      <c r="F340" s="20">
        <v>9</v>
      </c>
      <c r="G340" s="20">
        <v>0</v>
      </c>
      <c r="H340" s="20">
        <v>0</v>
      </c>
      <c r="I340" s="20">
        <v>5</v>
      </c>
      <c r="J340" s="20">
        <v>3</v>
      </c>
      <c r="K340" s="20">
        <v>2</v>
      </c>
      <c r="L340" s="19">
        <f>SUM((C340-E340)*2)+(E340*3)+G340</f>
        <v>12</v>
      </c>
    </row>
    <row r="341" spans="2:12" ht="12.75">
      <c r="B341" s="21" t="s">
        <v>1100</v>
      </c>
      <c r="C341" s="19">
        <v>4</v>
      </c>
      <c r="D341" s="20">
        <v>11</v>
      </c>
      <c r="E341" s="20">
        <v>1</v>
      </c>
      <c r="F341" s="20">
        <v>3</v>
      </c>
      <c r="G341" s="20">
        <v>3</v>
      </c>
      <c r="H341" s="20">
        <v>5</v>
      </c>
      <c r="I341" s="20">
        <v>3</v>
      </c>
      <c r="J341" s="20">
        <v>2</v>
      </c>
      <c r="K341" s="20">
        <v>8</v>
      </c>
      <c r="L341" s="19">
        <f aca="true" t="shared" si="16" ref="L341:L348">SUM((C341-E341)*2)+(E341*3)+G341</f>
        <v>12</v>
      </c>
    </row>
    <row r="342" spans="2:12" ht="12.75">
      <c r="B342" s="21" t="s">
        <v>1101</v>
      </c>
      <c r="C342" s="19">
        <v>4</v>
      </c>
      <c r="D342" s="20">
        <v>10</v>
      </c>
      <c r="E342" s="20">
        <v>0</v>
      </c>
      <c r="F342" s="20">
        <v>0</v>
      </c>
      <c r="G342" s="20">
        <v>2</v>
      </c>
      <c r="H342" s="20">
        <v>2</v>
      </c>
      <c r="I342" s="20">
        <v>2</v>
      </c>
      <c r="J342" s="20">
        <v>9</v>
      </c>
      <c r="K342" s="20">
        <v>1</v>
      </c>
      <c r="L342" s="19">
        <f t="shared" si="16"/>
        <v>10</v>
      </c>
    </row>
    <row r="343" spans="2:12" ht="12.75">
      <c r="B343" s="21" t="s">
        <v>1102</v>
      </c>
      <c r="C343" s="19">
        <v>7</v>
      </c>
      <c r="D343" s="20">
        <v>15</v>
      </c>
      <c r="E343" s="20">
        <v>0</v>
      </c>
      <c r="F343" s="20">
        <v>1</v>
      </c>
      <c r="G343" s="20">
        <v>8</v>
      </c>
      <c r="H343" s="20">
        <v>9</v>
      </c>
      <c r="I343" s="20">
        <v>0</v>
      </c>
      <c r="J343" s="20">
        <v>12</v>
      </c>
      <c r="K343" s="20">
        <v>1</v>
      </c>
      <c r="L343" s="19">
        <f t="shared" si="16"/>
        <v>22</v>
      </c>
    </row>
    <row r="344" spans="2:12" ht="12.75">
      <c r="B344" s="21" t="s">
        <v>819</v>
      </c>
      <c r="C344" s="19">
        <v>9</v>
      </c>
      <c r="D344" s="20">
        <v>21</v>
      </c>
      <c r="E344" s="20">
        <v>0</v>
      </c>
      <c r="F344" s="20">
        <v>0</v>
      </c>
      <c r="G344" s="20">
        <v>1</v>
      </c>
      <c r="H344" s="20">
        <v>2</v>
      </c>
      <c r="I344" s="20">
        <v>3</v>
      </c>
      <c r="J344" s="20">
        <v>22</v>
      </c>
      <c r="K344" s="20">
        <v>0</v>
      </c>
      <c r="L344" s="19">
        <f t="shared" si="16"/>
        <v>19</v>
      </c>
    </row>
    <row r="345" spans="2:12" ht="12.75">
      <c r="B345" s="21" t="s">
        <v>1103</v>
      </c>
      <c r="C345" s="19">
        <v>0</v>
      </c>
      <c r="D345" s="20">
        <v>3</v>
      </c>
      <c r="E345" s="20">
        <v>0</v>
      </c>
      <c r="F345" s="20">
        <v>2</v>
      </c>
      <c r="G345" s="20">
        <v>0</v>
      </c>
      <c r="H345" s="20">
        <v>0</v>
      </c>
      <c r="I345" s="20">
        <v>4</v>
      </c>
      <c r="J345" s="20">
        <v>1</v>
      </c>
      <c r="K345" s="20">
        <v>2</v>
      </c>
      <c r="L345" s="19">
        <f t="shared" si="16"/>
        <v>0</v>
      </c>
    </row>
    <row r="346" spans="2:12" ht="12.75">
      <c r="B346" s="21" t="s">
        <v>1104</v>
      </c>
      <c r="C346" s="19">
        <v>0</v>
      </c>
      <c r="D346" s="20">
        <v>1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19">
        <f t="shared" si="16"/>
        <v>0</v>
      </c>
    </row>
    <row r="347" spans="2:12" ht="12.75">
      <c r="B347" s="21" t="s">
        <v>1105</v>
      </c>
      <c r="C347" s="19">
        <v>1</v>
      </c>
      <c r="D347" s="20">
        <v>4</v>
      </c>
      <c r="E347" s="20">
        <v>0</v>
      </c>
      <c r="F347" s="20">
        <v>0</v>
      </c>
      <c r="G347" s="20">
        <v>3</v>
      </c>
      <c r="H347" s="20">
        <v>4</v>
      </c>
      <c r="I347" s="20">
        <v>0</v>
      </c>
      <c r="J347" s="20">
        <v>6</v>
      </c>
      <c r="K347" s="20">
        <v>0</v>
      </c>
      <c r="L347" s="19">
        <f t="shared" si="16"/>
        <v>5</v>
      </c>
    </row>
    <row r="348" spans="2:12" ht="12.75">
      <c r="B348" s="21" t="s">
        <v>1106</v>
      </c>
      <c r="C348" s="19">
        <v>0</v>
      </c>
      <c r="D348" s="20">
        <v>1</v>
      </c>
      <c r="E348" s="20">
        <v>0</v>
      </c>
      <c r="F348" s="20">
        <v>0</v>
      </c>
      <c r="G348" s="20">
        <v>1</v>
      </c>
      <c r="H348" s="20">
        <v>4</v>
      </c>
      <c r="I348" s="20">
        <v>1</v>
      </c>
      <c r="J348" s="20">
        <v>2</v>
      </c>
      <c r="K348" s="20">
        <v>0</v>
      </c>
      <c r="L348" s="19">
        <f t="shared" si="16"/>
        <v>1</v>
      </c>
    </row>
    <row r="349" spans="2:12" ht="12.75">
      <c r="B349" s="21" t="s">
        <v>629</v>
      </c>
      <c r="C349" s="19"/>
      <c r="D349" s="22"/>
      <c r="E349" s="22"/>
      <c r="F349" s="22"/>
      <c r="G349" s="22"/>
      <c r="H349" s="20"/>
      <c r="I349" s="22"/>
      <c r="J349" s="20">
        <v>5</v>
      </c>
      <c r="K349" s="22"/>
      <c r="L349" s="19"/>
    </row>
    <row r="350" spans="2:12" ht="12.75">
      <c r="B350" s="41" t="s">
        <v>616</v>
      </c>
      <c r="C350" s="42">
        <f aca="true" t="shared" si="17" ref="C350:L350">SUM(C340:C349)</f>
        <v>29</v>
      </c>
      <c r="D350" s="42">
        <f t="shared" si="17"/>
        <v>76</v>
      </c>
      <c r="E350" s="42">
        <f t="shared" si="17"/>
        <v>5</v>
      </c>
      <c r="F350" s="42">
        <f t="shared" si="17"/>
        <v>15</v>
      </c>
      <c r="G350" s="42">
        <f t="shared" si="17"/>
        <v>18</v>
      </c>
      <c r="H350" s="42">
        <f t="shared" si="17"/>
        <v>26</v>
      </c>
      <c r="I350" s="42">
        <f t="shared" si="17"/>
        <v>18</v>
      </c>
      <c r="J350" s="42">
        <f t="shared" si="17"/>
        <v>62</v>
      </c>
      <c r="K350" s="42">
        <f t="shared" si="17"/>
        <v>14</v>
      </c>
      <c r="L350" s="42">
        <f t="shared" si="17"/>
        <v>81</v>
      </c>
    </row>
    <row r="351" spans="3:11" ht="12.75">
      <c r="C351" s="23"/>
      <c r="D351" s="23"/>
      <c r="E351" s="23"/>
      <c r="F351" s="23"/>
      <c r="G351" s="23"/>
      <c r="H351" s="23"/>
      <c r="I351" s="19"/>
      <c r="J351" s="19"/>
      <c r="K351" s="19"/>
    </row>
    <row r="352" spans="2:12" ht="12.75">
      <c r="B352" s="16" t="s">
        <v>1147</v>
      </c>
      <c r="C352" s="17" t="s">
        <v>606</v>
      </c>
      <c r="D352" s="17" t="s">
        <v>607</v>
      </c>
      <c r="E352" s="17" t="s">
        <v>608</v>
      </c>
      <c r="F352" s="17" t="s">
        <v>609</v>
      </c>
      <c r="G352" s="17" t="s">
        <v>610</v>
      </c>
      <c r="H352" s="17" t="s">
        <v>611</v>
      </c>
      <c r="I352" s="17" t="s">
        <v>612</v>
      </c>
      <c r="J352" s="17" t="s">
        <v>613</v>
      </c>
      <c r="K352" s="17" t="s">
        <v>614</v>
      </c>
      <c r="L352" s="17" t="s">
        <v>615</v>
      </c>
    </row>
    <row r="353" spans="2:12" ht="12.75">
      <c r="B353" s="18" t="s">
        <v>1091</v>
      </c>
      <c r="C353" s="19">
        <v>3</v>
      </c>
      <c r="D353" s="20">
        <v>6</v>
      </c>
      <c r="E353" s="20">
        <v>3</v>
      </c>
      <c r="F353" s="20">
        <v>3</v>
      </c>
      <c r="G353" s="20">
        <v>0</v>
      </c>
      <c r="H353" s="20">
        <v>2</v>
      </c>
      <c r="I353" s="20">
        <v>5</v>
      </c>
      <c r="J353" s="20">
        <v>2</v>
      </c>
      <c r="K353" s="20">
        <v>2</v>
      </c>
      <c r="L353" s="19">
        <f>SUM((C353-E353)*2)+(E353*3)+G353</f>
        <v>9</v>
      </c>
    </row>
    <row r="354" spans="2:12" ht="12.75">
      <c r="B354" s="21" t="s">
        <v>1092</v>
      </c>
      <c r="C354" s="19">
        <v>6</v>
      </c>
      <c r="D354" s="20">
        <v>15</v>
      </c>
      <c r="E354" s="20">
        <v>1</v>
      </c>
      <c r="F354" s="20">
        <v>1</v>
      </c>
      <c r="G354" s="20">
        <v>1</v>
      </c>
      <c r="H354" s="20">
        <v>4</v>
      </c>
      <c r="I354" s="20">
        <v>0</v>
      </c>
      <c r="J354" s="20">
        <v>7</v>
      </c>
      <c r="K354" s="20">
        <v>5</v>
      </c>
      <c r="L354" s="19">
        <f aca="true" t="shared" si="18" ref="L354:L362">SUM((C354-E354)*2)+(E354*3)+G354</f>
        <v>14</v>
      </c>
    </row>
    <row r="355" spans="2:12" ht="12.75">
      <c r="B355" s="21" t="s">
        <v>1093</v>
      </c>
      <c r="C355" s="19">
        <v>3</v>
      </c>
      <c r="D355" s="20">
        <v>8</v>
      </c>
      <c r="E355" s="20">
        <v>0</v>
      </c>
      <c r="F355" s="20">
        <v>0</v>
      </c>
      <c r="G355" s="20">
        <v>0</v>
      </c>
      <c r="H355" s="20">
        <v>0</v>
      </c>
      <c r="I355" s="20">
        <v>5</v>
      </c>
      <c r="J355" s="20">
        <v>7</v>
      </c>
      <c r="K355" s="20">
        <v>1</v>
      </c>
      <c r="L355" s="19">
        <f t="shared" si="18"/>
        <v>6</v>
      </c>
    </row>
    <row r="356" spans="2:12" ht="12.75">
      <c r="B356" s="21" t="s">
        <v>1094</v>
      </c>
      <c r="C356" s="19">
        <v>7</v>
      </c>
      <c r="D356" s="20">
        <v>18</v>
      </c>
      <c r="E356" s="20">
        <v>2</v>
      </c>
      <c r="F356" s="20">
        <v>5</v>
      </c>
      <c r="G356" s="20">
        <v>2</v>
      </c>
      <c r="H356" s="20">
        <v>3</v>
      </c>
      <c r="I356" s="20">
        <v>5</v>
      </c>
      <c r="J356" s="20">
        <v>6</v>
      </c>
      <c r="K356" s="20">
        <v>6</v>
      </c>
      <c r="L356" s="19">
        <f t="shared" si="18"/>
        <v>18</v>
      </c>
    </row>
    <row r="357" spans="2:12" ht="12.75">
      <c r="B357" s="21" t="s">
        <v>1095</v>
      </c>
      <c r="C357" s="19">
        <v>8</v>
      </c>
      <c r="D357" s="20">
        <v>18</v>
      </c>
      <c r="E357" s="20">
        <v>1</v>
      </c>
      <c r="F357" s="20">
        <v>1</v>
      </c>
      <c r="G357" s="20">
        <v>4</v>
      </c>
      <c r="H357" s="20">
        <v>6</v>
      </c>
      <c r="I357" s="20">
        <v>1</v>
      </c>
      <c r="J357" s="20">
        <v>16</v>
      </c>
      <c r="K357" s="20">
        <v>3</v>
      </c>
      <c r="L357" s="19">
        <f t="shared" si="18"/>
        <v>21</v>
      </c>
    </row>
    <row r="358" spans="2:12" ht="12.75">
      <c r="B358" s="21" t="s">
        <v>1096</v>
      </c>
      <c r="C358" s="19">
        <v>1</v>
      </c>
      <c r="D358" s="20">
        <v>4</v>
      </c>
      <c r="E358" s="20">
        <v>0</v>
      </c>
      <c r="F358" s="20">
        <v>0</v>
      </c>
      <c r="G358" s="20">
        <v>0</v>
      </c>
      <c r="H358" s="20">
        <v>1</v>
      </c>
      <c r="I358" s="20">
        <v>3</v>
      </c>
      <c r="J358" s="20">
        <v>1</v>
      </c>
      <c r="K358" s="20">
        <v>2</v>
      </c>
      <c r="L358" s="19">
        <f t="shared" si="18"/>
        <v>2</v>
      </c>
    </row>
    <row r="359" spans="2:12" ht="12.75">
      <c r="B359" s="21" t="s">
        <v>465</v>
      </c>
      <c r="C359" s="19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19">
        <f t="shared" si="18"/>
        <v>0</v>
      </c>
    </row>
    <row r="360" spans="2:12" ht="12.75">
      <c r="B360" s="190" t="s">
        <v>1097</v>
      </c>
      <c r="C360" s="19">
        <v>2</v>
      </c>
      <c r="D360" s="20">
        <v>6</v>
      </c>
      <c r="E360" s="20">
        <v>0</v>
      </c>
      <c r="F360" s="20">
        <v>0</v>
      </c>
      <c r="G360" s="20">
        <v>0</v>
      </c>
      <c r="H360" s="20">
        <v>0</v>
      </c>
      <c r="I360" s="20">
        <v>3</v>
      </c>
      <c r="J360" s="20">
        <v>4</v>
      </c>
      <c r="K360" s="20">
        <v>0</v>
      </c>
      <c r="L360" s="19">
        <f t="shared" si="18"/>
        <v>4</v>
      </c>
    </row>
    <row r="361" spans="2:12" ht="12.75">
      <c r="B361" s="21" t="s">
        <v>1098</v>
      </c>
      <c r="C361" s="19">
        <v>0</v>
      </c>
      <c r="D361" s="20">
        <v>1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1</v>
      </c>
      <c r="K361" s="20">
        <v>0</v>
      </c>
      <c r="L361" s="19">
        <f t="shared" si="18"/>
        <v>0</v>
      </c>
    </row>
    <row r="362" spans="2:12" ht="12.75">
      <c r="B362" s="21" t="s">
        <v>466</v>
      </c>
      <c r="C362" s="19">
        <v>0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19">
        <f t="shared" si="18"/>
        <v>0</v>
      </c>
    </row>
    <row r="363" spans="2:12" ht="12.75">
      <c r="B363" s="21" t="s">
        <v>629</v>
      </c>
      <c r="J363" s="19">
        <v>4</v>
      </c>
      <c r="L363" s="19"/>
    </row>
    <row r="364" spans="2:12" ht="12.75">
      <c r="B364" s="43" t="s">
        <v>616</v>
      </c>
      <c r="C364" s="42">
        <f aca="true" t="shared" si="19" ref="C364:L364">SUM(C353:C363)</f>
        <v>30</v>
      </c>
      <c r="D364" s="42">
        <f t="shared" si="19"/>
        <v>76</v>
      </c>
      <c r="E364" s="42">
        <f t="shared" si="19"/>
        <v>7</v>
      </c>
      <c r="F364" s="42">
        <f t="shared" si="19"/>
        <v>10</v>
      </c>
      <c r="G364" s="42">
        <f t="shared" si="19"/>
        <v>7</v>
      </c>
      <c r="H364" s="42">
        <f t="shared" si="19"/>
        <v>16</v>
      </c>
      <c r="I364" s="42">
        <f t="shared" si="19"/>
        <v>22</v>
      </c>
      <c r="J364" s="42">
        <f t="shared" si="19"/>
        <v>48</v>
      </c>
      <c r="K364" s="42">
        <f t="shared" si="19"/>
        <v>19</v>
      </c>
      <c r="L364" s="42">
        <f t="shared" si="19"/>
        <v>74</v>
      </c>
    </row>
    <row r="367" spans="2:3" ht="12.75">
      <c r="B367" t="s">
        <v>1125</v>
      </c>
      <c r="C367" t="s">
        <v>1126</v>
      </c>
    </row>
    <row r="369" spans="2:6" ht="13.5" thickBot="1">
      <c r="B369" s="24" t="s">
        <v>617</v>
      </c>
      <c r="D369" s="17" t="s">
        <v>30</v>
      </c>
      <c r="E369" s="17"/>
      <c r="F369" s="17" t="s">
        <v>1147</v>
      </c>
    </row>
    <row r="370" spans="2:8" ht="13.5" thickBot="1">
      <c r="B370" s="25" t="s">
        <v>618</v>
      </c>
      <c r="C370" s="26"/>
      <c r="D370" s="27">
        <v>29</v>
      </c>
      <c r="E370" s="28">
        <f>SUM(D370/D371)</f>
        <v>0.3815789473684211</v>
      </c>
      <c r="F370" s="27">
        <v>30</v>
      </c>
      <c r="G370" s="28">
        <f>SUM(F370/F371)</f>
        <v>0.39473684210526316</v>
      </c>
      <c r="H370" s="23"/>
    </row>
    <row r="371" spans="2:8" ht="13.5" thickBot="1">
      <c r="B371" s="29" t="s">
        <v>619</v>
      </c>
      <c r="C371" s="30"/>
      <c r="D371" s="31">
        <v>76</v>
      </c>
      <c r="E371" s="32"/>
      <c r="F371" s="31">
        <v>76</v>
      </c>
      <c r="G371" s="33"/>
      <c r="H371" s="23"/>
    </row>
    <row r="372" spans="2:8" ht="13.5" thickBot="1">
      <c r="B372" s="29" t="s">
        <v>608</v>
      </c>
      <c r="C372" s="30"/>
      <c r="D372" s="34">
        <v>5</v>
      </c>
      <c r="E372" s="28">
        <f>SUM(D372/D373)</f>
        <v>0.3333333333333333</v>
      </c>
      <c r="F372" s="35">
        <v>7</v>
      </c>
      <c r="G372" s="28">
        <f>SUM(F372/F373)</f>
        <v>0.7</v>
      </c>
      <c r="H372" s="23"/>
    </row>
    <row r="373" spans="2:8" ht="13.5" thickBot="1">
      <c r="B373" s="29" t="s">
        <v>620</v>
      </c>
      <c r="C373" s="30"/>
      <c r="D373" s="31">
        <v>15</v>
      </c>
      <c r="E373" s="32"/>
      <c r="F373" s="31">
        <v>10</v>
      </c>
      <c r="G373" s="33"/>
      <c r="H373" s="23"/>
    </row>
    <row r="374" spans="2:7" ht="13.5" thickBot="1">
      <c r="B374" s="29" t="s">
        <v>610</v>
      </c>
      <c r="C374" s="18"/>
      <c r="D374" s="31">
        <v>18</v>
      </c>
      <c r="E374" s="28">
        <f>SUM(D374/D375)</f>
        <v>0.6923076923076923</v>
      </c>
      <c r="F374" s="31">
        <v>7</v>
      </c>
      <c r="G374" s="28">
        <f>SUM(F374/F375)</f>
        <v>0.4375</v>
      </c>
    </row>
    <row r="375" spans="2:7" ht="12.75">
      <c r="B375" s="29" t="s">
        <v>621</v>
      </c>
      <c r="C375" s="18"/>
      <c r="D375" s="31">
        <v>26</v>
      </c>
      <c r="E375" s="36"/>
      <c r="F375" s="31">
        <v>16</v>
      </c>
      <c r="G375" s="37"/>
    </row>
    <row r="376" spans="2:7" ht="12.75">
      <c r="B376" s="29" t="s">
        <v>622</v>
      </c>
      <c r="C376" s="18"/>
      <c r="D376" s="31">
        <v>62</v>
      </c>
      <c r="E376" s="36"/>
      <c r="F376" s="31">
        <v>48</v>
      </c>
      <c r="G376" s="29"/>
    </row>
    <row r="377" spans="2:7" ht="12.75">
      <c r="B377" s="29" t="s">
        <v>623</v>
      </c>
      <c r="C377" s="18"/>
      <c r="D377" s="31">
        <v>22</v>
      </c>
      <c r="E377" s="36"/>
      <c r="F377" s="31">
        <v>16</v>
      </c>
      <c r="G377" s="29"/>
    </row>
    <row r="378" spans="2:7" ht="12.75">
      <c r="B378" s="29" t="s">
        <v>624</v>
      </c>
      <c r="C378" s="18"/>
      <c r="D378" s="31">
        <v>13</v>
      </c>
      <c r="E378" s="36"/>
      <c r="F378" s="31">
        <v>16</v>
      </c>
      <c r="G378" s="29"/>
    </row>
    <row r="379" spans="2:7" ht="12.75">
      <c r="B379" s="29" t="s">
        <v>625</v>
      </c>
      <c r="C379" s="18"/>
      <c r="D379" s="31">
        <v>9</v>
      </c>
      <c r="E379" s="36"/>
      <c r="F379" s="31">
        <v>6</v>
      </c>
      <c r="G379" s="29"/>
    </row>
    <row r="380" spans="2:7" ht="12.75">
      <c r="B380" s="29" t="s">
        <v>626</v>
      </c>
      <c r="C380" s="18"/>
      <c r="D380" s="31">
        <v>7</v>
      </c>
      <c r="E380" s="36"/>
      <c r="F380" s="31">
        <v>1</v>
      </c>
      <c r="G380" s="29"/>
    </row>
    <row r="381" spans="2:7" ht="13.5" thickBot="1">
      <c r="B381" s="38" t="s">
        <v>627</v>
      </c>
      <c r="C381" s="18"/>
      <c r="D381" s="39">
        <v>18</v>
      </c>
      <c r="E381" s="40"/>
      <c r="F381" s="39">
        <v>22</v>
      </c>
      <c r="G381" s="38"/>
    </row>
    <row r="386" ht="17.25">
      <c r="B386" s="1" t="s">
        <v>951</v>
      </c>
    </row>
    <row r="387" ht="12.75">
      <c r="B387" s="2" t="s">
        <v>950</v>
      </c>
    </row>
    <row r="389" ht="12.75">
      <c r="A389" t="s">
        <v>1306</v>
      </c>
    </row>
    <row r="390" ht="12.75">
      <c r="A390" t="s">
        <v>952</v>
      </c>
    </row>
    <row r="391" ht="12.75">
      <c r="A391" t="s">
        <v>953</v>
      </c>
    </row>
    <row r="392" ht="12.75">
      <c r="A392" t="s">
        <v>954</v>
      </c>
    </row>
    <row r="393" ht="12.75">
      <c r="A393" t="s">
        <v>955</v>
      </c>
    </row>
    <row r="394" ht="12.75">
      <c r="A394" t="s">
        <v>956</v>
      </c>
    </row>
    <row r="395" ht="12.75">
      <c r="A395" t="s">
        <v>958</v>
      </c>
    </row>
    <row r="396" ht="12.75">
      <c r="A396" t="s">
        <v>957</v>
      </c>
    </row>
    <row r="397" ht="12.75">
      <c r="A397" t="s">
        <v>959</v>
      </c>
    </row>
    <row r="399" ht="13.5" thickBot="1"/>
    <row r="400" spans="3:7" ht="13.5" thickBot="1">
      <c r="C400" s="5">
        <v>1</v>
      </c>
      <c r="D400" s="6">
        <v>2</v>
      </c>
      <c r="E400" s="6">
        <v>3</v>
      </c>
      <c r="F400" s="7">
        <v>4</v>
      </c>
      <c r="G400" s="8" t="s">
        <v>605</v>
      </c>
    </row>
    <row r="401" spans="2:7" ht="12.75">
      <c r="B401" s="9" t="s">
        <v>780</v>
      </c>
      <c r="C401" s="10">
        <v>11</v>
      </c>
      <c r="D401" s="10">
        <v>8</v>
      </c>
      <c r="E401" s="10">
        <v>16</v>
      </c>
      <c r="F401" s="11">
        <v>14</v>
      </c>
      <c r="G401" s="12">
        <f>SUM(C401:F401)</f>
        <v>49</v>
      </c>
    </row>
    <row r="402" spans="2:7" ht="13.5" thickBot="1">
      <c r="B402" s="9" t="s">
        <v>948</v>
      </c>
      <c r="C402" s="13">
        <v>18</v>
      </c>
      <c r="D402" s="13">
        <v>18</v>
      </c>
      <c r="E402" s="13">
        <v>9</v>
      </c>
      <c r="F402" s="14">
        <v>16</v>
      </c>
      <c r="G402" s="15">
        <f>SUM(C402:F402)</f>
        <v>61</v>
      </c>
    </row>
    <row r="404" spans="2:12" ht="12.75">
      <c r="B404" s="16" t="s">
        <v>145</v>
      </c>
      <c r="C404" s="17" t="s">
        <v>606</v>
      </c>
      <c r="D404" s="17" t="s">
        <v>607</v>
      </c>
      <c r="E404" s="17" t="s">
        <v>608</v>
      </c>
      <c r="F404" s="17" t="s">
        <v>609</v>
      </c>
      <c r="G404" s="17" t="s">
        <v>610</v>
      </c>
      <c r="H404" s="17" t="s">
        <v>611</v>
      </c>
      <c r="I404" s="17" t="s">
        <v>612</v>
      </c>
      <c r="J404" s="17" t="s">
        <v>613</v>
      </c>
      <c r="K404" s="17" t="s">
        <v>614</v>
      </c>
      <c r="L404" s="17" t="s">
        <v>615</v>
      </c>
    </row>
    <row r="405" spans="2:12" ht="12.75">
      <c r="B405" s="18" t="s">
        <v>1057</v>
      </c>
      <c r="C405" s="19">
        <v>4</v>
      </c>
      <c r="D405" s="20">
        <v>11</v>
      </c>
      <c r="E405" s="20">
        <v>2</v>
      </c>
      <c r="F405" s="20">
        <v>5</v>
      </c>
      <c r="G405" s="20">
        <v>0</v>
      </c>
      <c r="H405" s="20">
        <v>0</v>
      </c>
      <c r="I405" s="20">
        <v>3</v>
      </c>
      <c r="J405" s="20">
        <v>1</v>
      </c>
      <c r="K405" s="20">
        <v>3</v>
      </c>
      <c r="L405" s="19">
        <f>SUM((C405-E405)*2)+(E405*3)+G405</f>
        <v>10</v>
      </c>
    </row>
    <row r="406" spans="2:12" ht="12.75">
      <c r="B406" s="21" t="s">
        <v>1058</v>
      </c>
      <c r="C406" s="19">
        <v>2</v>
      </c>
      <c r="D406" s="20">
        <v>7</v>
      </c>
      <c r="E406" s="20">
        <v>0</v>
      </c>
      <c r="F406" s="20">
        <v>3</v>
      </c>
      <c r="G406" s="20">
        <v>4</v>
      </c>
      <c r="H406" s="20">
        <v>7</v>
      </c>
      <c r="I406" s="20">
        <v>1</v>
      </c>
      <c r="J406" s="20">
        <v>2</v>
      </c>
      <c r="K406" s="20">
        <v>1</v>
      </c>
      <c r="L406" s="19">
        <f aca="true" t="shared" si="20" ref="L406:L413">SUM((C406-E406)*2)+(E406*3)+G406</f>
        <v>8</v>
      </c>
    </row>
    <row r="407" spans="2:12" ht="12.75">
      <c r="B407" s="21" t="s">
        <v>1059</v>
      </c>
      <c r="C407" s="19">
        <v>5</v>
      </c>
      <c r="D407" s="20">
        <v>16</v>
      </c>
      <c r="E407" s="20">
        <v>0</v>
      </c>
      <c r="F407" s="20">
        <v>0</v>
      </c>
      <c r="G407" s="20">
        <v>7</v>
      </c>
      <c r="H407" s="20">
        <v>9</v>
      </c>
      <c r="I407" s="20">
        <v>3</v>
      </c>
      <c r="J407" s="20">
        <v>18</v>
      </c>
      <c r="K407" s="20">
        <v>0</v>
      </c>
      <c r="L407" s="19">
        <f t="shared" si="20"/>
        <v>17</v>
      </c>
    </row>
    <row r="408" spans="2:12" ht="12.75">
      <c r="B408" s="21" t="s">
        <v>1060</v>
      </c>
      <c r="C408" s="19">
        <v>1</v>
      </c>
      <c r="D408" s="20">
        <v>5</v>
      </c>
      <c r="E408" s="20">
        <v>0</v>
      </c>
      <c r="F408" s="20">
        <v>0</v>
      </c>
      <c r="G408" s="20">
        <v>0</v>
      </c>
      <c r="H408" s="20">
        <v>0</v>
      </c>
      <c r="I408" s="20">
        <v>3</v>
      </c>
      <c r="J408" s="20">
        <v>3</v>
      </c>
      <c r="K408" s="20">
        <v>1</v>
      </c>
      <c r="L408" s="19">
        <f t="shared" si="20"/>
        <v>2</v>
      </c>
    </row>
    <row r="409" spans="2:12" ht="12.75">
      <c r="B409" s="21" t="s">
        <v>1061</v>
      </c>
      <c r="C409" s="19">
        <v>5</v>
      </c>
      <c r="D409" s="20">
        <v>12</v>
      </c>
      <c r="E409" s="20">
        <v>0</v>
      </c>
      <c r="F409" s="20">
        <v>0</v>
      </c>
      <c r="G409" s="20">
        <v>0</v>
      </c>
      <c r="H409" s="20">
        <v>0</v>
      </c>
      <c r="I409" s="20">
        <v>1</v>
      </c>
      <c r="J409" s="20">
        <v>9</v>
      </c>
      <c r="K409" s="20">
        <v>0</v>
      </c>
      <c r="L409" s="19">
        <f t="shared" si="20"/>
        <v>10</v>
      </c>
    </row>
    <row r="410" spans="2:12" ht="12.75">
      <c r="B410" s="21" t="s">
        <v>1062</v>
      </c>
      <c r="C410" s="19">
        <v>1</v>
      </c>
      <c r="D410" s="20">
        <v>1</v>
      </c>
      <c r="E410" s="20">
        <v>0</v>
      </c>
      <c r="F410" s="20">
        <v>0</v>
      </c>
      <c r="G410" s="20">
        <v>0</v>
      </c>
      <c r="H410" s="20">
        <v>4</v>
      </c>
      <c r="I410" s="20">
        <v>4</v>
      </c>
      <c r="J410" s="20">
        <v>2</v>
      </c>
      <c r="K410" s="20">
        <v>1</v>
      </c>
      <c r="L410" s="19">
        <f t="shared" si="20"/>
        <v>2</v>
      </c>
    </row>
    <row r="411" spans="2:12" ht="12.75">
      <c r="B411" s="21" t="s">
        <v>1063</v>
      </c>
      <c r="C411" s="19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2</v>
      </c>
      <c r="J411" s="20">
        <v>0</v>
      </c>
      <c r="K411" s="20">
        <v>0</v>
      </c>
      <c r="L411" s="19">
        <f t="shared" si="20"/>
        <v>0</v>
      </c>
    </row>
    <row r="412" spans="2:12" ht="12.75">
      <c r="B412" s="21" t="s">
        <v>1064</v>
      </c>
      <c r="C412" s="19">
        <v>0</v>
      </c>
      <c r="D412" s="20">
        <v>2</v>
      </c>
      <c r="E412" s="20">
        <v>0</v>
      </c>
      <c r="F412" s="20">
        <v>0</v>
      </c>
      <c r="G412" s="20">
        <v>0</v>
      </c>
      <c r="H412" s="20">
        <v>1</v>
      </c>
      <c r="I412" s="20">
        <v>1</v>
      </c>
      <c r="J412" s="20">
        <v>3</v>
      </c>
      <c r="K412" s="20">
        <v>0</v>
      </c>
      <c r="L412" s="19">
        <f t="shared" si="20"/>
        <v>0</v>
      </c>
    </row>
    <row r="413" spans="2:12" ht="12.75">
      <c r="B413" s="21" t="s">
        <v>1065</v>
      </c>
      <c r="C413" s="19">
        <v>0</v>
      </c>
      <c r="D413" s="20">
        <v>2</v>
      </c>
      <c r="E413" s="20">
        <v>0</v>
      </c>
      <c r="F413" s="20">
        <v>0</v>
      </c>
      <c r="G413" s="20">
        <v>0</v>
      </c>
      <c r="H413" s="20">
        <v>0</v>
      </c>
      <c r="I413" s="20">
        <v>3</v>
      </c>
      <c r="J413" s="20">
        <v>2</v>
      </c>
      <c r="K413" s="20">
        <v>0</v>
      </c>
      <c r="L413" s="19">
        <f t="shared" si="20"/>
        <v>0</v>
      </c>
    </row>
    <row r="414" spans="2:12" ht="12.75">
      <c r="B414" s="21" t="s">
        <v>629</v>
      </c>
      <c r="C414" s="19"/>
      <c r="D414" s="22"/>
      <c r="E414" s="22"/>
      <c r="F414" s="22"/>
      <c r="G414" s="22"/>
      <c r="H414" s="20"/>
      <c r="I414" s="22"/>
      <c r="J414" s="20">
        <v>5</v>
      </c>
      <c r="K414" s="22"/>
      <c r="L414" s="19"/>
    </row>
    <row r="415" spans="2:12" ht="12.75">
      <c r="B415" s="41" t="s">
        <v>616</v>
      </c>
      <c r="C415" s="42">
        <f aca="true" t="shared" si="21" ref="C415:L415">SUM(C405:C414)</f>
        <v>18</v>
      </c>
      <c r="D415" s="42">
        <f t="shared" si="21"/>
        <v>56</v>
      </c>
      <c r="E415" s="42">
        <f t="shared" si="21"/>
        <v>2</v>
      </c>
      <c r="F415" s="42">
        <f t="shared" si="21"/>
        <v>8</v>
      </c>
      <c r="G415" s="42">
        <f t="shared" si="21"/>
        <v>11</v>
      </c>
      <c r="H415" s="42">
        <f t="shared" si="21"/>
        <v>21</v>
      </c>
      <c r="I415" s="42">
        <f t="shared" si="21"/>
        <v>21</v>
      </c>
      <c r="J415" s="42">
        <f t="shared" si="21"/>
        <v>45</v>
      </c>
      <c r="K415" s="42">
        <f t="shared" si="21"/>
        <v>6</v>
      </c>
      <c r="L415" s="42">
        <f t="shared" si="21"/>
        <v>49</v>
      </c>
    </row>
    <row r="416" spans="3:11" ht="12.75">
      <c r="C416" s="23"/>
      <c r="D416" s="23"/>
      <c r="E416" s="23"/>
      <c r="F416" s="23"/>
      <c r="G416" s="23"/>
      <c r="H416" s="23"/>
      <c r="I416" s="19"/>
      <c r="J416" s="19"/>
      <c r="K416" s="19"/>
    </row>
    <row r="417" spans="2:12" ht="12.75">
      <c r="B417" s="16" t="s">
        <v>167</v>
      </c>
      <c r="C417" s="17" t="s">
        <v>606</v>
      </c>
      <c r="D417" s="17" t="s">
        <v>607</v>
      </c>
      <c r="E417" s="17" t="s">
        <v>608</v>
      </c>
      <c r="F417" s="17" t="s">
        <v>609</v>
      </c>
      <c r="G417" s="17" t="s">
        <v>610</v>
      </c>
      <c r="H417" s="17" t="s">
        <v>611</v>
      </c>
      <c r="I417" s="17" t="s">
        <v>612</v>
      </c>
      <c r="J417" s="17" t="s">
        <v>613</v>
      </c>
      <c r="K417" s="17" t="s">
        <v>614</v>
      </c>
      <c r="L417" s="17" t="s">
        <v>615</v>
      </c>
    </row>
    <row r="418" spans="2:12" ht="12.75">
      <c r="B418" s="18" t="s">
        <v>1066</v>
      </c>
      <c r="C418" s="19">
        <v>2</v>
      </c>
      <c r="D418" s="20">
        <v>8</v>
      </c>
      <c r="E418" s="20">
        <v>1</v>
      </c>
      <c r="F418" s="20">
        <v>5</v>
      </c>
      <c r="G418" s="20">
        <v>1</v>
      </c>
      <c r="H418" s="20">
        <v>2</v>
      </c>
      <c r="I418" s="20">
        <v>5</v>
      </c>
      <c r="J418" s="20">
        <v>4</v>
      </c>
      <c r="K418" s="20">
        <v>1</v>
      </c>
      <c r="L418" s="19">
        <f>SUM((C418-E418)*2)+(E418*3)+G418</f>
        <v>6</v>
      </c>
    </row>
    <row r="419" spans="2:12" ht="12.75">
      <c r="B419" s="21" t="s">
        <v>1067</v>
      </c>
      <c r="C419" s="19">
        <v>2</v>
      </c>
      <c r="D419" s="20">
        <v>7</v>
      </c>
      <c r="E419" s="20">
        <v>0</v>
      </c>
      <c r="F419" s="20">
        <v>3</v>
      </c>
      <c r="G419" s="20">
        <v>5</v>
      </c>
      <c r="H419" s="20">
        <v>7</v>
      </c>
      <c r="I419" s="20">
        <v>2</v>
      </c>
      <c r="J419" s="20">
        <v>2</v>
      </c>
      <c r="K419" s="20">
        <v>7</v>
      </c>
      <c r="L419" s="19">
        <f aca="true" t="shared" si="22" ref="L419:L426">SUM((C419-E419)*2)+(E419*3)+G419</f>
        <v>9</v>
      </c>
    </row>
    <row r="420" spans="2:12" ht="12.75">
      <c r="B420" s="21" t="s">
        <v>1068</v>
      </c>
      <c r="C420" s="19">
        <v>8</v>
      </c>
      <c r="D420" s="20">
        <v>16</v>
      </c>
      <c r="E420" s="20">
        <v>0</v>
      </c>
      <c r="F420" s="20">
        <v>0</v>
      </c>
      <c r="G420" s="20">
        <v>2</v>
      </c>
      <c r="H420" s="20">
        <v>6</v>
      </c>
      <c r="I420" s="20">
        <v>2</v>
      </c>
      <c r="J420" s="20">
        <v>15</v>
      </c>
      <c r="K420" s="20">
        <v>0</v>
      </c>
      <c r="L420" s="19">
        <f t="shared" si="22"/>
        <v>18</v>
      </c>
    </row>
    <row r="421" spans="2:12" ht="12.75">
      <c r="B421" s="21" t="s">
        <v>1069</v>
      </c>
      <c r="C421" s="19">
        <v>4</v>
      </c>
      <c r="D421" s="20">
        <v>8</v>
      </c>
      <c r="E421" s="20">
        <v>0</v>
      </c>
      <c r="F421" s="20">
        <v>2</v>
      </c>
      <c r="G421" s="20">
        <v>1</v>
      </c>
      <c r="H421" s="20">
        <v>3</v>
      </c>
      <c r="I421" s="20">
        <v>1</v>
      </c>
      <c r="J421" s="20">
        <v>3</v>
      </c>
      <c r="K421" s="20">
        <v>2</v>
      </c>
      <c r="L421" s="19">
        <f t="shared" si="22"/>
        <v>9</v>
      </c>
    </row>
    <row r="422" spans="2:12" ht="12.75">
      <c r="B422" s="21" t="s">
        <v>1070</v>
      </c>
      <c r="C422" s="19">
        <v>6</v>
      </c>
      <c r="D422" s="20">
        <v>12</v>
      </c>
      <c r="E422" s="20">
        <v>0</v>
      </c>
      <c r="F422" s="20">
        <v>1</v>
      </c>
      <c r="G422" s="20">
        <v>1</v>
      </c>
      <c r="H422" s="20">
        <v>1</v>
      </c>
      <c r="I422" s="20">
        <v>5</v>
      </c>
      <c r="J422" s="20">
        <v>11</v>
      </c>
      <c r="K422" s="20">
        <v>1</v>
      </c>
      <c r="L422" s="19">
        <f t="shared" si="22"/>
        <v>13</v>
      </c>
    </row>
    <row r="423" spans="2:12" ht="12.75">
      <c r="B423" s="21" t="s">
        <v>1071</v>
      </c>
      <c r="C423" s="19">
        <v>0</v>
      </c>
      <c r="D423" s="20">
        <v>1</v>
      </c>
      <c r="E423" s="20">
        <v>0</v>
      </c>
      <c r="F423" s="20">
        <v>0</v>
      </c>
      <c r="G423" s="20">
        <v>0</v>
      </c>
      <c r="H423" s="20">
        <v>0</v>
      </c>
      <c r="I423" s="20">
        <v>2</v>
      </c>
      <c r="J423" s="20">
        <v>0</v>
      </c>
      <c r="K423" s="20">
        <v>0</v>
      </c>
      <c r="L423" s="19">
        <f t="shared" si="22"/>
        <v>0</v>
      </c>
    </row>
    <row r="424" spans="2:12" ht="12.75">
      <c r="B424" s="21" t="s">
        <v>229</v>
      </c>
      <c r="C424" s="19">
        <v>2</v>
      </c>
      <c r="D424" s="20">
        <v>5</v>
      </c>
      <c r="E424" s="20">
        <v>0</v>
      </c>
      <c r="F424" s="20">
        <v>0</v>
      </c>
      <c r="G424" s="20">
        <v>0</v>
      </c>
      <c r="H424" s="20">
        <v>4</v>
      </c>
      <c r="I424" s="20">
        <v>3</v>
      </c>
      <c r="J424" s="20">
        <v>9</v>
      </c>
      <c r="K424" s="20">
        <v>0</v>
      </c>
      <c r="L424" s="19">
        <f t="shared" si="22"/>
        <v>4</v>
      </c>
    </row>
    <row r="425" spans="2:12" ht="12.75">
      <c r="B425" s="21" t="s">
        <v>1072</v>
      </c>
      <c r="C425" s="19">
        <v>1</v>
      </c>
      <c r="D425" s="20">
        <v>3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2</v>
      </c>
      <c r="K425" s="20">
        <v>1</v>
      </c>
      <c r="L425" s="19">
        <f t="shared" si="22"/>
        <v>2</v>
      </c>
    </row>
    <row r="426" spans="2:12" ht="12.75">
      <c r="B426" s="21" t="s">
        <v>1073</v>
      </c>
      <c r="C426" s="19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19">
        <f t="shared" si="22"/>
        <v>0</v>
      </c>
    </row>
    <row r="427" spans="2:12" ht="12.75">
      <c r="B427" s="21" t="s">
        <v>629</v>
      </c>
      <c r="J427" s="19">
        <v>5</v>
      </c>
      <c r="L427" s="19"/>
    </row>
    <row r="428" spans="2:12" ht="12.75">
      <c r="B428" s="43" t="s">
        <v>616</v>
      </c>
      <c r="C428" s="42">
        <f aca="true" t="shared" si="23" ref="C428:L428">SUM(C418:C427)</f>
        <v>25</v>
      </c>
      <c r="D428" s="42">
        <f t="shared" si="23"/>
        <v>60</v>
      </c>
      <c r="E428" s="42">
        <f t="shared" si="23"/>
        <v>1</v>
      </c>
      <c r="F428" s="42">
        <f t="shared" si="23"/>
        <v>11</v>
      </c>
      <c r="G428" s="42">
        <f t="shared" si="23"/>
        <v>10</v>
      </c>
      <c r="H428" s="42">
        <f t="shared" si="23"/>
        <v>23</v>
      </c>
      <c r="I428" s="42">
        <f t="shared" si="23"/>
        <v>20</v>
      </c>
      <c r="J428" s="42">
        <f t="shared" si="23"/>
        <v>51</v>
      </c>
      <c r="K428" s="42">
        <f t="shared" si="23"/>
        <v>12</v>
      </c>
      <c r="L428" s="42">
        <f t="shared" si="23"/>
        <v>61</v>
      </c>
    </row>
    <row r="431" spans="2:3" ht="12.75">
      <c r="B431" t="s">
        <v>1125</v>
      </c>
      <c r="C431" t="s">
        <v>1126</v>
      </c>
    </row>
    <row r="433" spans="2:6" ht="13.5" thickBot="1">
      <c r="B433" s="24" t="s">
        <v>617</v>
      </c>
      <c r="D433" s="17" t="s">
        <v>145</v>
      </c>
      <c r="E433" s="17"/>
      <c r="F433" s="17" t="s">
        <v>949</v>
      </c>
    </row>
    <row r="434" spans="2:8" ht="13.5" thickBot="1">
      <c r="B434" s="25" t="s">
        <v>618</v>
      </c>
      <c r="C434" s="26"/>
      <c r="D434" s="27">
        <v>18</v>
      </c>
      <c r="E434" s="28">
        <f>SUM(D434/D435)</f>
        <v>0.32142857142857145</v>
      </c>
      <c r="F434" s="27">
        <v>25</v>
      </c>
      <c r="G434" s="28">
        <f>SUM(F434/F435)</f>
        <v>0.4166666666666667</v>
      </c>
      <c r="H434" s="23"/>
    </row>
    <row r="435" spans="2:8" ht="13.5" thickBot="1">
      <c r="B435" s="29" t="s">
        <v>619</v>
      </c>
      <c r="C435" s="30"/>
      <c r="D435" s="31">
        <v>56</v>
      </c>
      <c r="E435" s="32"/>
      <c r="F435" s="31">
        <v>60</v>
      </c>
      <c r="G435" s="33"/>
      <c r="H435" s="23"/>
    </row>
    <row r="436" spans="2:8" ht="13.5" thickBot="1">
      <c r="B436" s="29" t="s">
        <v>608</v>
      </c>
      <c r="C436" s="30"/>
      <c r="D436" s="34">
        <v>2</v>
      </c>
      <c r="E436" s="28">
        <f>SUM(D436/D437)</f>
        <v>0.25</v>
      </c>
      <c r="F436" s="35">
        <v>1</v>
      </c>
      <c r="G436" s="28">
        <f>SUM(F436/F437)</f>
        <v>0.09090909090909091</v>
      </c>
      <c r="H436" s="23"/>
    </row>
    <row r="437" spans="2:8" ht="13.5" thickBot="1">
      <c r="B437" s="29" t="s">
        <v>620</v>
      </c>
      <c r="C437" s="30"/>
      <c r="D437" s="31">
        <v>8</v>
      </c>
      <c r="E437" s="32"/>
      <c r="F437" s="31">
        <v>11</v>
      </c>
      <c r="G437" s="33"/>
      <c r="H437" s="23"/>
    </row>
    <row r="438" spans="2:7" ht="13.5" thickBot="1">
      <c r="B438" s="29" t="s">
        <v>610</v>
      </c>
      <c r="C438" s="18"/>
      <c r="D438" s="31">
        <v>11</v>
      </c>
      <c r="E438" s="28">
        <f>SUM(D438/D439)</f>
        <v>0.5238095238095238</v>
      </c>
      <c r="F438" s="31">
        <v>10</v>
      </c>
      <c r="G438" s="28">
        <f>SUM(F438/F439)</f>
        <v>0.43478260869565216</v>
      </c>
    </row>
    <row r="439" spans="2:7" ht="12.75">
      <c r="B439" s="29" t="s">
        <v>621</v>
      </c>
      <c r="C439" s="18"/>
      <c r="D439" s="31">
        <v>21</v>
      </c>
      <c r="E439" s="36"/>
      <c r="F439" s="31">
        <v>23</v>
      </c>
      <c r="G439" s="37"/>
    </row>
    <row r="440" spans="2:7" ht="12.75">
      <c r="B440" s="29" t="s">
        <v>622</v>
      </c>
      <c r="C440" s="18"/>
      <c r="D440" s="31">
        <v>45</v>
      </c>
      <c r="E440" s="36"/>
      <c r="F440" s="31">
        <v>51</v>
      </c>
      <c r="G440" s="29"/>
    </row>
    <row r="441" spans="2:7" ht="12.75">
      <c r="B441" s="29" t="s">
        <v>623</v>
      </c>
      <c r="C441" s="18"/>
      <c r="D441" s="31">
        <v>16</v>
      </c>
      <c r="E441" s="36"/>
      <c r="F441" s="31">
        <v>18</v>
      </c>
      <c r="G441" s="29"/>
    </row>
    <row r="442" spans="2:7" ht="12.75">
      <c r="B442" s="29" t="s">
        <v>624</v>
      </c>
      <c r="C442" s="18"/>
      <c r="D442" s="31">
        <v>14</v>
      </c>
      <c r="E442" s="36"/>
      <c r="F442" s="31">
        <v>11</v>
      </c>
      <c r="G442" s="29"/>
    </row>
    <row r="443" spans="2:7" ht="12.75">
      <c r="B443" s="29" t="s">
        <v>625</v>
      </c>
      <c r="C443" s="18"/>
      <c r="D443" s="31">
        <v>9</v>
      </c>
      <c r="E443" s="36"/>
      <c r="F443" s="31">
        <v>7</v>
      </c>
      <c r="G443" s="29"/>
    </row>
    <row r="444" spans="2:7" ht="12.75">
      <c r="B444" s="29" t="s">
        <v>626</v>
      </c>
      <c r="C444" s="18"/>
      <c r="D444" s="31">
        <v>3</v>
      </c>
      <c r="E444" s="36"/>
      <c r="F444" s="31">
        <v>2</v>
      </c>
      <c r="G444" s="29"/>
    </row>
    <row r="445" spans="2:7" ht="13.5" thickBot="1">
      <c r="B445" s="38" t="s">
        <v>627</v>
      </c>
      <c r="C445" s="18"/>
      <c r="D445" s="39">
        <v>21</v>
      </c>
      <c r="E445" s="40"/>
      <c r="F445" s="39">
        <v>20</v>
      </c>
      <c r="G445" s="38"/>
    </row>
    <row r="450" ht="17.25">
      <c r="B450" s="1" t="s">
        <v>551</v>
      </c>
    </row>
    <row r="451" ht="12.75">
      <c r="B451" s="2" t="s">
        <v>535</v>
      </c>
    </row>
    <row r="453" ht="12.75">
      <c r="A453" t="s">
        <v>1307</v>
      </c>
    </row>
    <row r="454" ht="12.75">
      <c r="A454" t="s">
        <v>552</v>
      </c>
    </row>
    <row r="455" ht="12.75">
      <c r="A455" t="s">
        <v>1308</v>
      </c>
    </row>
    <row r="456" ht="12.75">
      <c r="A456" t="s">
        <v>553</v>
      </c>
    </row>
    <row r="457" ht="12.75">
      <c r="A457" t="s">
        <v>554</v>
      </c>
    </row>
    <row r="458" ht="12.75">
      <c r="A458" t="s">
        <v>555</v>
      </c>
    </row>
    <row r="459" ht="12.75">
      <c r="A459" t="s">
        <v>556</v>
      </c>
    </row>
    <row r="460" ht="12.75">
      <c r="A460" t="s">
        <v>557</v>
      </c>
    </row>
    <row r="461" ht="12.75">
      <c r="A461" t="s">
        <v>558</v>
      </c>
    </row>
    <row r="462" ht="12.75">
      <c r="A462" t="s">
        <v>567</v>
      </c>
    </row>
    <row r="463" ht="12.75">
      <c r="A463" t="s">
        <v>566</v>
      </c>
    </row>
    <row r="464" ht="12.75">
      <c r="A464" t="s">
        <v>565</v>
      </c>
    </row>
    <row r="465" ht="12.75">
      <c r="A465" t="s">
        <v>559</v>
      </c>
    </row>
    <row r="466" ht="12.75">
      <c r="A466" t="s">
        <v>560</v>
      </c>
    </row>
    <row r="467" ht="12.75">
      <c r="A467" t="s">
        <v>561</v>
      </c>
    </row>
    <row r="468" ht="12.75">
      <c r="A468" t="s">
        <v>595</v>
      </c>
    </row>
    <row r="469" ht="12.75">
      <c r="A469" t="s">
        <v>562</v>
      </c>
    </row>
    <row r="470" ht="12.75">
      <c r="A470" t="s">
        <v>563</v>
      </c>
    </row>
    <row r="471" ht="12.75">
      <c r="A471" t="s">
        <v>564</v>
      </c>
    </row>
    <row r="472" ht="13.5" thickBot="1"/>
    <row r="473" spans="3:7" ht="13.5" thickBot="1">
      <c r="C473" s="5">
        <v>1</v>
      </c>
      <c r="D473" s="6">
        <v>2</v>
      </c>
      <c r="E473" s="6">
        <v>3</v>
      </c>
      <c r="F473" s="7">
        <v>4</v>
      </c>
      <c r="G473" s="8" t="s">
        <v>605</v>
      </c>
    </row>
    <row r="474" spans="2:7" ht="12.75">
      <c r="B474" s="9" t="s">
        <v>823</v>
      </c>
      <c r="C474" s="10">
        <v>19</v>
      </c>
      <c r="D474" s="10">
        <v>17</v>
      </c>
      <c r="E474" s="10">
        <v>10</v>
      </c>
      <c r="F474" s="11">
        <v>20</v>
      </c>
      <c r="G474" s="12">
        <f>SUM(C474:F474)</f>
        <v>66</v>
      </c>
    </row>
    <row r="475" spans="2:7" ht="13.5" thickBot="1">
      <c r="B475" s="9" t="s">
        <v>463</v>
      </c>
      <c r="C475" s="13">
        <v>13</v>
      </c>
      <c r="D475" s="13">
        <v>24</v>
      </c>
      <c r="E475" s="13">
        <v>10</v>
      </c>
      <c r="F475" s="14">
        <v>11</v>
      </c>
      <c r="G475" s="15">
        <f>SUM(C475:F475)</f>
        <v>58</v>
      </c>
    </row>
    <row r="477" spans="2:12" ht="12.75">
      <c r="B477" s="16" t="s">
        <v>30</v>
      </c>
      <c r="C477" s="17" t="s">
        <v>606</v>
      </c>
      <c r="D477" s="17" t="s">
        <v>607</v>
      </c>
      <c r="E477" s="17" t="s">
        <v>608</v>
      </c>
      <c r="F477" s="17" t="s">
        <v>609</v>
      </c>
      <c r="G477" s="17" t="s">
        <v>610</v>
      </c>
      <c r="H477" s="17" t="s">
        <v>611</v>
      </c>
      <c r="I477" s="17" t="s">
        <v>612</v>
      </c>
      <c r="J477" s="17" t="s">
        <v>613</v>
      </c>
      <c r="K477" s="17" t="s">
        <v>614</v>
      </c>
      <c r="L477" s="17" t="s">
        <v>615</v>
      </c>
    </row>
    <row r="478" spans="2:12" ht="12.75">
      <c r="B478" s="18" t="s">
        <v>1082</v>
      </c>
      <c r="C478" s="19">
        <v>3</v>
      </c>
      <c r="D478" s="20">
        <v>7</v>
      </c>
      <c r="E478" s="20">
        <v>1</v>
      </c>
      <c r="F478" s="20">
        <v>1</v>
      </c>
      <c r="G478" s="20">
        <v>3</v>
      </c>
      <c r="H478" s="20">
        <v>4</v>
      </c>
      <c r="I478" s="20">
        <v>3</v>
      </c>
      <c r="J478" s="20">
        <v>1</v>
      </c>
      <c r="K478" s="20">
        <v>2</v>
      </c>
      <c r="L478" s="19">
        <f>SUM((C478-E478)*2)+(E478*3)+G478</f>
        <v>10</v>
      </c>
    </row>
    <row r="479" spans="2:12" ht="12.75">
      <c r="B479" s="21" t="s">
        <v>1083</v>
      </c>
      <c r="C479" s="19">
        <v>4</v>
      </c>
      <c r="D479" s="20">
        <v>7</v>
      </c>
      <c r="E479" s="20">
        <v>1</v>
      </c>
      <c r="F479" s="20">
        <v>2</v>
      </c>
      <c r="G479" s="20">
        <v>2</v>
      </c>
      <c r="H479" s="20">
        <v>3</v>
      </c>
      <c r="I479" s="20">
        <v>2</v>
      </c>
      <c r="J479" s="20">
        <v>4</v>
      </c>
      <c r="K479" s="20">
        <v>4</v>
      </c>
      <c r="L479" s="19">
        <f aca="true" t="shared" si="24" ref="L479:L487">SUM((C479-E479)*2)+(E479*3)+G479</f>
        <v>11</v>
      </c>
    </row>
    <row r="480" spans="2:12" ht="12.75">
      <c r="B480" s="21" t="s">
        <v>829</v>
      </c>
      <c r="C480" s="19">
        <v>11</v>
      </c>
      <c r="D480" s="20">
        <v>23</v>
      </c>
      <c r="E480" s="20">
        <v>1</v>
      </c>
      <c r="F480" s="20">
        <v>2</v>
      </c>
      <c r="G480" s="20">
        <v>3</v>
      </c>
      <c r="H480" s="20">
        <v>3</v>
      </c>
      <c r="I480" s="20">
        <v>0</v>
      </c>
      <c r="J480" s="20">
        <v>10</v>
      </c>
      <c r="K480" s="20">
        <v>3</v>
      </c>
      <c r="L480" s="19">
        <f t="shared" si="24"/>
        <v>26</v>
      </c>
    </row>
    <row r="481" spans="2:12" ht="12.75">
      <c r="B481" s="21" t="s">
        <v>1084</v>
      </c>
      <c r="C481" s="19">
        <v>3</v>
      </c>
      <c r="D481" s="20">
        <v>7</v>
      </c>
      <c r="E481" s="20">
        <v>0</v>
      </c>
      <c r="F481" s="20">
        <v>0</v>
      </c>
      <c r="G481" s="20">
        <v>2</v>
      </c>
      <c r="H481" s="20">
        <v>4</v>
      </c>
      <c r="I481" s="20">
        <v>3</v>
      </c>
      <c r="J481" s="20">
        <v>7</v>
      </c>
      <c r="K481" s="20">
        <v>1</v>
      </c>
      <c r="L481" s="19">
        <f t="shared" si="24"/>
        <v>8</v>
      </c>
    </row>
    <row r="482" spans="2:12" ht="12.75">
      <c r="B482" s="21" t="s">
        <v>1085</v>
      </c>
      <c r="C482" s="19">
        <v>2</v>
      </c>
      <c r="D482" s="20">
        <v>3</v>
      </c>
      <c r="E482" s="20">
        <v>0</v>
      </c>
      <c r="F482" s="20">
        <v>0</v>
      </c>
      <c r="G482" s="20">
        <v>0</v>
      </c>
      <c r="H482" s="20">
        <v>1</v>
      </c>
      <c r="I482" s="20">
        <v>5</v>
      </c>
      <c r="J482" s="20">
        <v>5</v>
      </c>
      <c r="K482" s="20">
        <v>0</v>
      </c>
      <c r="L482" s="19">
        <f t="shared" si="24"/>
        <v>4</v>
      </c>
    </row>
    <row r="483" spans="2:12" ht="12.75">
      <c r="B483" s="21" t="s">
        <v>1086</v>
      </c>
      <c r="C483" s="19">
        <v>1</v>
      </c>
      <c r="D483" s="20">
        <v>3</v>
      </c>
      <c r="E483" s="20">
        <v>0</v>
      </c>
      <c r="F483" s="20">
        <v>1</v>
      </c>
      <c r="G483" s="20">
        <v>3</v>
      </c>
      <c r="H483" s="20">
        <v>4</v>
      </c>
      <c r="I483" s="20">
        <v>3</v>
      </c>
      <c r="J483" s="20">
        <v>2</v>
      </c>
      <c r="K483" s="20">
        <v>1</v>
      </c>
      <c r="L483" s="19">
        <f t="shared" si="24"/>
        <v>5</v>
      </c>
    </row>
    <row r="484" spans="2:12" ht="12.75">
      <c r="B484" s="21" t="s">
        <v>1087</v>
      </c>
      <c r="C484" s="19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1</v>
      </c>
      <c r="J484" s="20">
        <v>0</v>
      </c>
      <c r="K484" s="20">
        <v>0</v>
      </c>
      <c r="L484" s="19">
        <f t="shared" si="24"/>
        <v>0</v>
      </c>
    </row>
    <row r="485" spans="2:12" ht="12.75">
      <c r="B485" s="21" t="s">
        <v>1088</v>
      </c>
      <c r="C485" s="19">
        <v>1</v>
      </c>
      <c r="D485" s="20">
        <v>2</v>
      </c>
      <c r="E485" s="20">
        <v>0</v>
      </c>
      <c r="F485" s="20">
        <v>0</v>
      </c>
      <c r="G485" s="20">
        <v>0</v>
      </c>
      <c r="H485" s="20">
        <v>0</v>
      </c>
      <c r="I485" s="20">
        <v>1</v>
      </c>
      <c r="J485" s="20">
        <v>2</v>
      </c>
      <c r="K485" s="20">
        <v>0</v>
      </c>
      <c r="L485" s="19">
        <f t="shared" si="24"/>
        <v>2</v>
      </c>
    </row>
    <row r="486" spans="2:12" ht="12.75">
      <c r="B486" s="21" t="s">
        <v>1089</v>
      </c>
      <c r="C486" s="19">
        <v>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1</v>
      </c>
      <c r="J486" s="20">
        <v>0</v>
      </c>
      <c r="K486" s="20">
        <v>0</v>
      </c>
      <c r="L486" s="19">
        <f t="shared" si="24"/>
        <v>0</v>
      </c>
    </row>
    <row r="487" spans="2:12" ht="12.75">
      <c r="B487" s="21" t="s">
        <v>1090</v>
      </c>
      <c r="C487" s="19">
        <v>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169">
        <v>0</v>
      </c>
      <c r="L487" s="19">
        <f t="shared" si="24"/>
        <v>0</v>
      </c>
    </row>
    <row r="488" spans="2:12" ht="12.75">
      <c r="B488" s="21" t="s">
        <v>629</v>
      </c>
      <c r="C488" s="19"/>
      <c r="D488" s="22"/>
      <c r="E488" s="22"/>
      <c r="F488" s="22"/>
      <c r="G488" s="22"/>
      <c r="H488" s="20"/>
      <c r="I488" s="22"/>
      <c r="J488" s="20">
        <v>2</v>
      </c>
      <c r="K488" s="22"/>
      <c r="L488" s="19"/>
    </row>
    <row r="489" spans="2:12" ht="12.75">
      <c r="B489" s="41" t="s">
        <v>616</v>
      </c>
      <c r="C489" s="42">
        <f aca="true" t="shared" si="25" ref="C489:H489">SUM(C478:C488)</f>
        <v>25</v>
      </c>
      <c r="D489" s="42">
        <f t="shared" si="25"/>
        <v>52</v>
      </c>
      <c r="E489" s="42">
        <f t="shared" si="25"/>
        <v>3</v>
      </c>
      <c r="F489" s="42">
        <f t="shared" si="25"/>
        <v>6</v>
      </c>
      <c r="G489" s="42">
        <f t="shared" si="25"/>
        <v>13</v>
      </c>
      <c r="H489" s="42">
        <f t="shared" si="25"/>
        <v>19</v>
      </c>
      <c r="I489" s="42">
        <f>SUM(I478:I488)</f>
        <v>19</v>
      </c>
      <c r="J489" s="42">
        <f>SUM(J478:J488)</f>
        <v>33</v>
      </c>
      <c r="K489" s="42">
        <f>SUM(K478:K488)</f>
        <v>11</v>
      </c>
      <c r="L489" s="42">
        <f>SUM(L478:L488)</f>
        <v>66</v>
      </c>
    </row>
    <row r="490" spans="3:11" ht="12.75">
      <c r="C490" s="23"/>
      <c r="D490" s="23"/>
      <c r="E490" s="23"/>
      <c r="F490" s="23"/>
      <c r="G490" s="23"/>
      <c r="H490" s="23"/>
      <c r="I490" s="19"/>
      <c r="J490" s="19"/>
      <c r="K490" s="19"/>
    </row>
    <row r="491" spans="2:12" ht="12.75">
      <c r="B491" s="16" t="s">
        <v>30</v>
      </c>
      <c r="C491" s="17" t="s">
        <v>606</v>
      </c>
      <c r="D491" s="17" t="s">
        <v>607</v>
      </c>
      <c r="E491" s="17" t="s">
        <v>608</v>
      </c>
      <c r="F491" s="17" t="s">
        <v>609</v>
      </c>
      <c r="G491" s="17" t="s">
        <v>610</v>
      </c>
      <c r="H491" s="17" t="s">
        <v>611</v>
      </c>
      <c r="I491" s="17" t="s">
        <v>612</v>
      </c>
      <c r="J491" s="17" t="s">
        <v>613</v>
      </c>
      <c r="K491" s="17" t="s">
        <v>614</v>
      </c>
      <c r="L491" s="17" t="s">
        <v>615</v>
      </c>
    </row>
    <row r="492" spans="2:12" ht="12.75">
      <c r="B492" s="18" t="s">
        <v>1099</v>
      </c>
      <c r="C492" s="19">
        <v>4</v>
      </c>
      <c r="D492" s="20">
        <v>11</v>
      </c>
      <c r="E492" s="20">
        <v>1</v>
      </c>
      <c r="F492" s="20">
        <v>7</v>
      </c>
      <c r="G492" s="20">
        <v>0</v>
      </c>
      <c r="H492" s="20">
        <v>1</v>
      </c>
      <c r="I492" s="20">
        <v>4</v>
      </c>
      <c r="J492" s="20">
        <v>2</v>
      </c>
      <c r="K492" s="20">
        <v>2</v>
      </c>
      <c r="L492" s="19">
        <f>SUM((C492-E492)*2)+(E492*3)+G492</f>
        <v>9</v>
      </c>
    </row>
    <row r="493" spans="2:12" ht="12.75">
      <c r="B493" s="21" t="s">
        <v>1100</v>
      </c>
      <c r="C493" s="19">
        <v>3</v>
      </c>
      <c r="D493" s="20">
        <v>7</v>
      </c>
      <c r="E493" s="20">
        <v>0</v>
      </c>
      <c r="F493" s="20">
        <v>1</v>
      </c>
      <c r="G493" s="20">
        <v>2</v>
      </c>
      <c r="H493" s="20">
        <v>4</v>
      </c>
      <c r="I493" s="20">
        <v>2</v>
      </c>
      <c r="J493" s="20">
        <v>1</v>
      </c>
      <c r="K493" s="20">
        <v>6</v>
      </c>
      <c r="L493" s="19">
        <f aca="true" t="shared" si="26" ref="L493:L501">SUM((C493-E493)*2)+(E493*3)+G493</f>
        <v>8</v>
      </c>
    </row>
    <row r="494" spans="2:12" ht="12.75">
      <c r="B494" s="21" t="s">
        <v>1101</v>
      </c>
      <c r="C494" s="19">
        <v>2</v>
      </c>
      <c r="D494" s="20">
        <v>7</v>
      </c>
      <c r="E494" s="20">
        <v>0</v>
      </c>
      <c r="F494" s="20">
        <v>0</v>
      </c>
      <c r="G494" s="20">
        <v>2</v>
      </c>
      <c r="H494" s="20">
        <v>4</v>
      </c>
      <c r="I494" s="20">
        <v>0</v>
      </c>
      <c r="J494" s="20">
        <v>7</v>
      </c>
      <c r="K494" s="20">
        <v>0</v>
      </c>
      <c r="L494" s="19">
        <f t="shared" si="26"/>
        <v>6</v>
      </c>
    </row>
    <row r="495" spans="2:12" ht="12.75">
      <c r="B495" s="21" t="s">
        <v>1102</v>
      </c>
      <c r="C495" s="19">
        <v>5</v>
      </c>
      <c r="D495" s="20">
        <v>10</v>
      </c>
      <c r="E495" s="20">
        <v>0</v>
      </c>
      <c r="F495" s="20">
        <v>0</v>
      </c>
      <c r="G495" s="20">
        <v>0</v>
      </c>
      <c r="H495" s="20">
        <v>0</v>
      </c>
      <c r="I495" s="20">
        <v>3</v>
      </c>
      <c r="J495" s="20">
        <v>6</v>
      </c>
      <c r="K495" s="20">
        <v>0</v>
      </c>
      <c r="L495" s="19">
        <f t="shared" si="26"/>
        <v>10</v>
      </c>
    </row>
    <row r="496" spans="2:12" ht="12.75">
      <c r="B496" s="21" t="s">
        <v>819</v>
      </c>
      <c r="C496" s="19">
        <v>6</v>
      </c>
      <c r="D496" s="20">
        <v>14</v>
      </c>
      <c r="E496" s="20">
        <v>0</v>
      </c>
      <c r="F496" s="20">
        <v>0</v>
      </c>
      <c r="G496" s="20">
        <v>0</v>
      </c>
      <c r="H496" s="20">
        <v>1</v>
      </c>
      <c r="I496" s="20">
        <v>4</v>
      </c>
      <c r="J496" s="20">
        <v>15</v>
      </c>
      <c r="K496" s="20">
        <v>0</v>
      </c>
      <c r="L496" s="19">
        <f t="shared" si="26"/>
        <v>12</v>
      </c>
    </row>
    <row r="497" spans="2:12" ht="12.75">
      <c r="B497" s="21" t="s">
        <v>230</v>
      </c>
      <c r="C497" s="19">
        <v>0</v>
      </c>
      <c r="D497" s="20">
        <v>1</v>
      </c>
      <c r="E497" s="20">
        <v>0</v>
      </c>
      <c r="F497" s="20">
        <v>1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19">
        <f t="shared" si="26"/>
        <v>0</v>
      </c>
    </row>
    <row r="498" spans="2:12" ht="12.75">
      <c r="B498" s="21" t="s">
        <v>1104</v>
      </c>
      <c r="C498" s="19">
        <v>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2</v>
      </c>
      <c r="J498" s="20">
        <v>0</v>
      </c>
      <c r="K498" s="20">
        <v>0</v>
      </c>
      <c r="L498" s="19">
        <f t="shared" si="26"/>
        <v>0</v>
      </c>
    </row>
    <row r="499" spans="2:12" ht="12.75">
      <c r="B499" s="21" t="s">
        <v>1105</v>
      </c>
      <c r="C499" s="19">
        <v>2</v>
      </c>
      <c r="D499" s="20">
        <v>5</v>
      </c>
      <c r="E499" s="20">
        <v>0</v>
      </c>
      <c r="F499" s="20">
        <v>0</v>
      </c>
      <c r="G499" s="20">
        <v>3</v>
      </c>
      <c r="H499" s="20">
        <v>3</v>
      </c>
      <c r="I499" s="20">
        <v>1</v>
      </c>
      <c r="J499" s="20">
        <v>4</v>
      </c>
      <c r="K499" s="20">
        <v>0</v>
      </c>
      <c r="L499" s="19">
        <f t="shared" si="26"/>
        <v>7</v>
      </c>
    </row>
    <row r="500" spans="2:12" ht="12.75">
      <c r="B500" s="21" t="s">
        <v>1106</v>
      </c>
      <c r="C500" s="19">
        <v>2</v>
      </c>
      <c r="D500" s="20">
        <v>3</v>
      </c>
      <c r="E500" s="20">
        <v>0</v>
      </c>
      <c r="F500" s="20">
        <v>0</v>
      </c>
      <c r="G500" s="20">
        <v>0</v>
      </c>
      <c r="H500" s="20">
        <v>2</v>
      </c>
      <c r="I500" s="20">
        <v>0</v>
      </c>
      <c r="J500" s="20">
        <v>3</v>
      </c>
      <c r="K500" s="20">
        <v>0</v>
      </c>
      <c r="L500" s="19">
        <f t="shared" si="26"/>
        <v>4</v>
      </c>
    </row>
    <row r="501" spans="2:12" ht="12.75">
      <c r="B501" s="21" t="s">
        <v>231</v>
      </c>
      <c r="C501" s="19">
        <v>1</v>
      </c>
      <c r="D501" s="20">
        <v>2</v>
      </c>
      <c r="E501" s="20">
        <v>0</v>
      </c>
      <c r="F501" s="20">
        <v>0</v>
      </c>
      <c r="G501" s="20">
        <v>0</v>
      </c>
      <c r="H501" s="20">
        <v>1</v>
      </c>
      <c r="I501" s="20">
        <v>4</v>
      </c>
      <c r="J501" s="20">
        <v>2</v>
      </c>
      <c r="K501" s="20">
        <v>0</v>
      </c>
      <c r="L501" s="19">
        <f t="shared" si="26"/>
        <v>2</v>
      </c>
    </row>
    <row r="502" spans="2:12" ht="12.75">
      <c r="B502" s="21" t="s">
        <v>629</v>
      </c>
      <c r="J502" s="19">
        <v>4</v>
      </c>
      <c r="L502" s="19"/>
    </row>
    <row r="503" spans="2:12" ht="12.75">
      <c r="B503" s="43" t="s">
        <v>616</v>
      </c>
      <c r="C503" s="42">
        <f aca="true" t="shared" si="27" ref="C503:L503">SUM(C492:C502)</f>
        <v>25</v>
      </c>
      <c r="D503" s="42">
        <f t="shared" si="27"/>
        <v>60</v>
      </c>
      <c r="E503" s="42">
        <f t="shared" si="27"/>
        <v>1</v>
      </c>
      <c r="F503" s="42">
        <f t="shared" si="27"/>
        <v>9</v>
      </c>
      <c r="G503" s="42">
        <f t="shared" si="27"/>
        <v>7</v>
      </c>
      <c r="H503" s="42">
        <f t="shared" si="27"/>
        <v>16</v>
      </c>
      <c r="I503" s="42">
        <f t="shared" si="27"/>
        <v>20</v>
      </c>
      <c r="J503" s="42">
        <f t="shared" si="27"/>
        <v>44</v>
      </c>
      <c r="K503" s="42">
        <f t="shared" si="27"/>
        <v>8</v>
      </c>
      <c r="L503" s="42">
        <f t="shared" si="27"/>
        <v>58</v>
      </c>
    </row>
    <row r="506" spans="2:3" ht="12.75">
      <c r="B506" t="s">
        <v>1125</v>
      </c>
      <c r="C506" t="s">
        <v>548</v>
      </c>
    </row>
    <row r="508" spans="2:6" ht="13.5" thickBot="1">
      <c r="B508" s="24" t="s">
        <v>617</v>
      </c>
      <c r="D508" s="17" t="s">
        <v>549</v>
      </c>
      <c r="E508" s="17"/>
      <c r="F508" s="17" t="s">
        <v>550</v>
      </c>
    </row>
    <row r="509" spans="2:8" ht="13.5" thickBot="1">
      <c r="B509" s="25" t="s">
        <v>618</v>
      </c>
      <c r="C509" s="26"/>
      <c r="D509" s="27">
        <v>25</v>
      </c>
      <c r="E509" s="28">
        <f>SUM(D509/D510)</f>
        <v>0.4807692307692308</v>
      </c>
      <c r="F509" s="27">
        <v>25</v>
      </c>
      <c r="G509" s="28">
        <f>SUM(F509/F510)</f>
        <v>0.4166666666666667</v>
      </c>
      <c r="H509" s="23"/>
    </row>
    <row r="510" spans="2:8" ht="13.5" thickBot="1">
      <c r="B510" s="29" t="s">
        <v>619</v>
      </c>
      <c r="C510" s="30"/>
      <c r="D510" s="31">
        <v>52</v>
      </c>
      <c r="E510" s="32"/>
      <c r="F510" s="31">
        <v>60</v>
      </c>
      <c r="G510" s="33"/>
      <c r="H510" s="23"/>
    </row>
    <row r="511" spans="2:8" ht="13.5" thickBot="1">
      <c r="B511" s="29" t="s">
        <v>608</v>
      </c>
      <c r="C511" s="30"/>
      <c r="D511" s="34">
        <v>3</v>
      </c>
      <c r="E511" s="28">
        <f>SUM(D511/D512)</f>
        <v>0.5</v>
      </c>
      <c r="F511" s="35">
        <v>1</v>
      </c>
      <c r="G511" s="28">
        <f>SUM(F511/F512)</f>
        <v>0.1111111111111111</v>
      </c>
      <c r="H511" s="23"/>
    </row>
    <row r="512" spans="2:8" ht="13.5" thickBot="1">
      <c r="B512" s="29" t="s">
        <v>620</v>
      </c>
      <c r="C512" s="30"/>
      <c r="D512" s="31">
        <v>6</v>
      </c>
      <c r="E512" s="32"/>
      <c r="F512" s="31">
        <v>9</v>
      </c>
      <c r="G512" s="33"/>
      <c r="H512" s="23"/>
    </row>
    <row r="513" spans="2:7" ht="13.5" thickBot="1">
      <c r="B513" s="29" t="s">
        <v>610</v>
      </c>
      <c r="C513" s="18"/>
      <c r="D513" s="31">
        <v>13</v>
      </c>
      <c r="E513" s="28">
        <f>SUM(D513/D514)</f>
        <v>0.6842105263157895</v>
      </c>
      <c r="F513" s="31">
        <v>7</v>
      </c>
      <c r="G513" s="28">
        <f>SUM(F513/F514)</f>
        <v>0.4375</v>
      </c>
    </row>
    <row r="514" spans="2:7" ht="12.75">
      <c r="B514" s="29" t="s">
        <v>621</v>
      </c>
      <c r="C514" s="18"/>
      <c r="D514" s="31">
        <v>19</v>
      </c>
      <c r="E514" s="36"/>
      <c r="F514" s="31">
        <v>16</v>
      </c>
      <c r="G514" s="37"/>
    </row>
    <row r="515" spans="2:7" ht="12.75">
      <c r="B515" s="29" t="s">
        <v>622</v>
      </c>
      <c r="C515" s="18"/>
      <c r="D515" s="31">
        <v>33</v>
      </c>
      <c r="E515" s="36"/>
      <c r="F515" s="31">
        <v>44</v>
      </c>
      <c r="G515" s="29"/>
    </row>
    <row r="516" spans="2:7" ht="12.75">
      <c r="B516" s="29" t="s">
        <v>623</v>
      </c>
      <c r="C516" s="18"/>
      <c r="D516" s="31">
        <v>8</v>
      </c>
      <c r="E516" s="36"/>
      <c r="F516" s="31">
        <v>16</v>
      </c>
      <c r="G516" s="29"/>
    </row>
    <row r="517" spans="2:7" ht="12.75">
      <c r="B517" s="29" t="s">
        <v>624</v>
      </c>
      <c r="C517" s="18"/>
      <c r="D517" s="31">
        <v>14</v>
      </c>
      <c r="E517" s="36"/>
      <c r="F517" s="31">
        <v>17</v>
      </c>
      <c r="G517" s="29"/>
    </row>
    <row r="518" spans="2:7" ht="12.75">
      <c r="B518" s="29" t="s">
        <v>625</v>
      </c>
      <c r="C518" s="18"/>
      <c r="D518" s="31">
        <v>9</v>
      </c>
      <c r="E518" s="36"/>
      <c r="F518" s="31">
        <v>9</v>
      </c>
      <c r="G518" s="29"/>
    </row>
    <row r="519" spans="2:7" ht="12.75">
      <c r="B519" s="29" t="s">
        <v>626</v>
      </c>
      <c r="C519" s="18"/>
      <c r="D519" s="31">
        <v>5</v>
      </c>
      <c r="E519" s="36"/>
      <c r="F519" s="31">
        <v>5</v>
      </c>
      <c r="G519" s="29"/>
    </row>
    <row r="520" spans="2:7" ht="13.5" thickBot="1">
      <c r="B520" s="38" t="s">
        <v>627</v>
      </c>
      <c r="C520" s="18"/>
      <c r="D520" s="39">
        <v>19</v>
      </c>
      <c r="E520" s="40"/>
      <c r="F520" s="39">
        <v>20</v>
      </c>
      <c r="G520" s="38"/>
    </row>
    <row r="526" ht="17.25">
      <c r="B526" s="1" t="s">
        <v>1215</v>
      </c>
    </row>
    <row r="527" ht="12.75">
      <c r="B527" s="2" t="s">
        <v>645</v>
      </c>
    </row>
    <row r="529" ht="12.75">
      <c r="A529" t="s">
        <v>1309</v>
      </c>
    </row>
    <row r="530" ht="12.75">
      <c r="A530" t="s">
        <v>1310</v>
      </c>
    </row>
    <row r="531" ht="12.75">
      <c r="A531" t="s">
        <v>1216</v>
      </c>
    </row>
    <row r="532" ht="12.75">
      <c r="A532" t="s">
        <v>1217</v>
      </c>
    </row>
    <row r="533" ht="12.75">
      <c r="A533" t="s">
        <v>1218</v>
      </c>
    </row>
    <row r="534" ht="12.75">
      <c r="A534" t="s">
        <v>1219</v>
      </c>
    </row>
    <row r="535" ht="12.75">
      <c r="A535" t="s">
        <v>1220</v>
      </c>
    </row>
    <row r="536" ht="12.75">
      <c r="A536" t="s">
        <v>1221</v>
      </c>
    </row>
    <row r="537" ht="12.75">
      <c r="A537" t="s">
        <v>1222</v>
      </c>
    </row>
    <row r="538" ht="12.75">
      <c r="A538" t="s">
        <v>1223</v>
      </c>
    </row>
    <row r="539" ht="12.75">
      <c r="A539" t="s">
        <v>1224</v>
      </c>
    </row>
    <row r="540" ht="12.75">
      <c r="A540" t="s">
        <v>1225</v>
      </c>
    </row>
    <row r="541" ht="12.75">
      <c r="A541" t="s">
        <v>184</v>
      </c>
    </row>
    <row r="542" ht="12.75">
      <c r="A542" t="s">
        <v>1226</v>
      </c>
    </row>
    <row r="543" ht="12.75">
      <c r="A543" t="s">
        <v>1227</v>
      </c>
    </row>
    <row r="544" ht="12.75">
      <c r="A544" t="s">
        <v>1228</v>
      </c>
    </row>
    <row r="545" ht="12.75">
      <c r="A545" t="s">
        <v>1230</v>
      </c>
    </row>
    <row r="546" ht="12.75">
      <c r="A546" t="s">
        <v>52</v>
      </c>
    </row>
    <row r="547" ht="12.75">
      <c r="A547" t="s">
        <v>1232</v>
      </c>
    </row>
    <row r="548" ht="12.75">
      <c r="A548" t="s">
        <v>1229</v>
      </c>
    </row>
    <row r="549" ht="12.75">
      <c r="A549" t="s">
        <v>1231</v>
      </c>
    </row>
    <row r="550" ht="12.75">
      <c r="A550" t="s">
        <v>1233</v>
      </c>
    </row>
    <row r="551" ht="12.75">
      <c r="A551" t="s">
        <v>1234</v>
      </c>
    </row>
    <row r="552" ht="12.75">
      <c r="A552" t="s">
        <v>1235</v>
      </c>
    </row>
    <row r="553" ht="12.75">
      <c r="A553" t="s">
        <v>1236</v>
      </c>
    </row>
    <row r="554" ht="12.75">
      <c r="A554" t="s">
        <v>83</v>
      </c>
    </row>
    <row r="555" ht="12.75">
      <c r="A555" t="s">
        <v>1237</v>
      </c>
    </row>
    <row r="556" ht="13.5" thickBot="1"/>
    <row r="557" spans="3:7" ht="13.5" thickBot="1">
      <c r="C557" s="5">
        <v>1</v>
      </c>
      <c r="D557" s="6">
        <v>2</v>
      </c>
      <c r="E557" s="6">
        <v>3</v>
      </c>
      <c r="F557" s="7">
        <v>4</v>
      </c>
      <c r="G557" s="8" t="s">
        <v>605</v>
      </c>
    </row>
    <row r="558" spans="2:7" ht="12.75">
      <c r="B558" s="9" t="s">
        <v>823</v>
      </c>
      <c r="C558" s="10">
        <v>15</v>
      </c>
      <c r="D558" s="10">
        <v>19</v>
      </c>
      <c r="E558" s="10">
        <v>14</v>
      </c>
      <c r="F558" s="11">
        <v>12</v>
      </c>
      <c r="G558" s="12">
        <f>SUM(C558:F558)</f>
        <v>60</v>
      </c>
    </row>
    <row r="559" spans="2:7" ht="13.5" thickBot="1">
      <c r="B559" s="9" t="s">
        <v>789</v>
      </c>
      <c r="C559" s="13">
        <v>15</v>
      </c>
      <c r="D559" s="13">
        <v>18</v>
      </c>
      <c r="E559" s="13">
        <v>12</v>
      </c>
      <c r="F559" s="14">
        <v>18</v>
      </c>
      <c r="G559" s="15">
        <f>SUM(C559:F559)</f>
        <v>63</v>
      </c>
    </row>
    <row r="561" spans="2:12" ht="12.75">
      <c r="B561" s="16" t="s">
        <v>30</v>
      </c>
      <c r="C561" s="17" t="s">
        <v>606</v>
      </c>
      <c r="D561" s="17" t="s">
        <v>607</v>
      </c>
      <c r="E561" s="17" t="s">
        <v>608</v>
      </c>
      <c r="F561" s="17" t="s">
        <v>609</v>
      </c>
      <c r="G561" s="17" t="s">
        <v>610</v>
      </c>
      <c r="H561" s="17" t="s">
        <v>611</v>
      </c>
      <c r="I561" s="17" t="s">
        <v>612</v>
      </c>
      <c r="J561" s="17" t="s">
        <v>613</v>
      </c>
      <c r="K561" s="17" t="s">
        <v>614</v>
      </c>
      <c r="L561" s="17" t="s">
        <v>615</v>
      </c>
    </row>
    <row r="562" spans="2:12" ht="12.75">
      <c r="B562" s="18" t="s">
        <v>1082</v>
      </c>
      <c r="C562" s="19">
        <v>3</v>
      </c>
      <c r="D562" s="20">
        <v>9</v>
      </c>
      <c r="E562" s="20">
        <v>0</v>
      </c>
      <c r="F562" s="20">
        <v>1</v>
      </c>
      <c r="G562" s="20">
        <v>0</v>
      </c>
      <c r="H562" s="20">
        <v>0</v>
      </c>
      <c r="I562" s="20">
        <v>5</v>
      </c>
      <c r="J562" s="20">
        <v>1</v>
      </c>
      <c r="K562" s="20">
        <v>3</v>
      </c>
      <c r="L562" s="19">
        <f>SUM((C562-E562)*2)+(E562*3)+G562</f>
        <v>6</v>
      </c>
    </row>
    <row r="563" spans="2:12" ht="12.75">
      <c r="B563" s="21" t="s">
        <v>1083</v>
      </c>
      <c r="C563" s="19">
        <v>6</v>
      </c>
      <c r="D563" s="20">
        <v>8</v>
      </c>
      <c r="E563" s="20">
        <v>1</v>
      </c>
      <c r="F563" s="20">
        <v>3</v>
      </c>
      <c r="G563" s="20">
        <v>2</v>
      </c>
      <c r="H563" s="20">
        <v>3</v>
      </c>
      <c r="I563" s="20">
        <v>5</v>
      </c>
      <c r="J563" s="20">
        <v>2</v>
      </c>
      <c r="K563" s="20">
        <v>5</v>
      </c>
      <c r="L563" s="19">
        <f aca="true" t="shared" si="28" ref="L563:L571">SUM((C563-E563)*2)+(E563*3)+G563</f>
        <v>15</v>
      </c>
    </row>
    <row r="564" spans="2:12" ht="12.75">
      <c r="B564" s="21" t="s">
        <v>829</v>
      </c>
      <c r="C564" s="19">
        <v>12</v>
      </c>
      <c r="D564" s="20">
        <v>17</v>
      </c>
      <c r="E564" s="20">
        <v>0</v>
      </c>
      <c r="F564" s="20">
        <v>1</v>
      </c>
      <c r="G564" s="20">
        <v>1</v>
      </c>
      <c r="H564" s="20">
        <v>3</v>
      </c>
      <c r="I564" s="20">
        <v>4</v>
      </c>
      <c r="J564" s="20">
        <v>8</v>
      </c>
      <c r="K564" s="20">
        <v>2</v>
      </c>
      <c r="L564" s="19">
        <f t="shared" si="28"/>
        <v>25</v>
      </c>
    </row>
    <row r="565" spans="2:12" ht="12.75">
      <c r="B565" s="21" t="s">
        <v>1084</v>
      </c>
      <c r="C565" s="19">
        <v>3</v>
      </c>
      <c r="D565" s="20">
        <v>5</v>
      </c>
      <c r="E565" s="20">
        <v>0</v>
      </c>
      <c r="F565" s="20">
        <v>0</v>
      </c>
      <c r="G565" s="20">
        <v>2</v>
      </c>
      <c r="H565" s="20">
        <v>2</v>
      </c>
      <c r="I565" s="20">
        <v>3</v>
      </c>
      <c r="J565" s="20">
        <v>5</v>
      </c>
      <c r="K565" s="20">
        <v>2</v>
      </c>
      <c r="L565" s="19">
        <f t="shared" si="28"/>
        <v>8</v>
      </c>
    </row>
    <row r="566" spans="2:12" ht="12.75">
      <c r="B566" s="21" t="s">
        <v>1085</v>
      </c>
      <c r="C566" s="19">
        <v>2</v>
      </c>
      <c r="D566" s="20">
        <v>7</v>
      </c>
      <c r="E566" s="20">
        <v>0</v>
      </c>
      <c r="F566" s="20">
        <v>0</v>
      </c>
      <c r="G566" s="20">
        <v>0</v>
      </c>
      <c r="H566" s="20">
        <v>0</v>
      </c>
      <c r="I566" s="20">
        <v>1</v>
      </c>
      <c r="J566" s="20">
        <v>7</v>
      </c>
      <c r="K566" s="20">
        <v>0</v>
      </c>
      <c r="L566" s="19">
        <f t="shared" si="28"/>
        <v>4</v>
      </c>
    </row>
    <row r="567" spans="2:12" ht="12.75">
      <c r="B567" s="21" t="s">
        <v>1086</v>
      </c>
      <c r="C567" s="19">
        <v>0</v>
      </c>
      <c r="D567" s="20">
        <v>2</v>
      </c>
      <c r="E567" s="20">
        <v>0</v>
      </c>
      <c r="F567" s="20">
        <v>1</v>
      </c>
      <c r="G567" s="20">
        <v>2</v>
      </c>
      <c r="H567" s="20">
        <v>2</v>
      </c>
      <c r="I567" s="20">
        <v>2</v>
      </c>
      <c r="J567" s="20">
        <v>0</v>
      </c>
      <c r="K567" s="20">
        <v>2</v>
      </c>
      <c r="L567" s="19">
        <f t="shared" si="28"/>
        <v>2</v>
      </c>
    </row>
    <row r="568" spans="2:12" ht="12.75">
      <c r="B568" s="21" t="s">
        <v>1087</v>
      </c>
      <c r="C568" s="19">
        <v>0</v>
      </c>
      <c r="D568" s="20">
        <v>1</v>
      </c>
      <c r="E568" s="20">
        <v>0</v>
      </c>
      <c r="F568" s="20">
        <v>0</v>
      </c>
      <c r="G568" s="20">
        <v>0</v>
      </c>
      <c r="H568" s="20">
        <v>0</v>
      </c>
      <c r="I568" s="20">
        <v>4</v>
      </c>
      <c r="J568" s="20">
        <v>1</v>
      </c>
      <c r="K568" s="20">
        <v>0</v>
      </c>
      <c r="L568" s="19">
        <f t="shared" si="28"/>
        <v>0</v>
      </c>
    </row>
    <row r="569" spans="2:12" ht="12.75">
      <c r="B569" s="21" t="s">
        <v>1088</v>
      </c>
      <c r="C569" s="19">
        <v>0</v>
      </c>
      <c r="D569" s="20">
        <v>1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1</v>
      </c>
      <c r="K569" s="20">
        <v>0</v>
      </c>
      <c r="L569" s="19">
        <f t="shared" si="28"/>
        <v>0</v>
      </c>
    </row>
    <row r="570" spans="2:12" ht="12.75">
      <c r="B570" s="21" t="s">
        <v>1089</v>
      </c>
      <c r="C570" s="19">
        <v>0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1</v>
      </c>
      <c r="J570" s="20">
        <v>0</v>
      </c>
      <c r="K570" s="20">
        <v>0</v>
      </c>
      <c r="L570" s="19">
        <f t="shared" si="28"/>
        <v>0</v>
      </c>
    </row>
    <row r="571" spans="2:12" ht="12.75">
      <c r="B571" s="21" t="s">
        <v>1090</v>
      </c>
      <c r="C571" s="19">
        <v>0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169">
        <v>0</v>
      </c>
      <c r="L571" s="19">
        <f t="shared" si="28"/>
        <v>0</v>
      </c>
    </row>
    <row r="572" spans="2:12" ht="12.75">
      <c r="B572" s="21" t="s">
        <v>629</v>
      </c>
      <c r="C572" s="19"/>
      <c r="D572" s="22"/>
      <c r="E572" s="22"/>
      <c r="F572" s="22"/>
      <c r="G572" s="22"/>
      <c r="H572" s="20"/>
      <c r="I572" s="22"/>
      <c r="J572" s="20">
        <v>2</v>
      </c>
      <c r="K572" s="22"/>
      <c r="L572" s="19"/>
    </row>
    <row r="573" spans="2:12" ht="12.75">
      <c r="B573" s="41" t="s">
        <v>616</v>
      </c>
      <c r="C573" s="42">
        <f aca="true" t="shared" si="29" ref="C573:L573">SUM(C562:C572)</f>
        <v>26</v>
      </c>
      <c r="D573" s="42">
        <f t="shared" si="29"/>
        <v>50</v>
      </c>
      <c r="E573" s="42">
        <f t="shared" si="29"/>
        <v>1</v>
      </c>
      <c r="F573" s="42">
        <f t="shared" si="29"/>
        <v>6</v>
      </c>
      <c r="G573" s="42">
        <f t="shared" si="29"/>
        <v>7</v>
      </c>
      <c r="H573" s="42">
        <f t="shared" si="29"/>
        <v>10</v>
      </c>
      <c r="I573" s="42">
        <f t="shared" si="29"/>
        <v>25</v>
      </c>
      <c r="J573" s="42">
        <f t="shared" si="29"/>
        <v>27</v>
      </c>
      <c r="K573" s="42">
        <f t="shared" si="29"/>
        <v>14</v>
      </c>
      <c r="L573" s="42">
        <f t="shared" si="29"/>
        <v>60</v>
      </c>
    </row>
    <row r="574" spans="3:11" ht="12.75">
      <c r="C574" s="23"/>
      <c r="D574" s="23"/>
      <c r="E574" s="23"/>
      <c r="F574" s="23"/>
      <c r="G574" s="23"/>
      <c r="H574" s="23"/>
      <c r="I574" s="19"/>
      <c r="J574" s="19"/>
      <c r="K574" s="19"/>
    </row>
    <row r="575" spans="2:12" ht="12.75">
      <c r="B575" s="16" t="s">
        <v>167</v>
      </c>
      <c r="C575" s="17" t="s">
        <v>606</v>
      </c>
      <c r="D575" s="17" t="s">
        <v>607</v>
      </c>
      <c r="E575" s="17" t="s">
        <v>608</v>
      </c>
      <c r="F575" s="17" t="s">
        <v>609</v>
      </c>
      <c r="G575" s="17" t="s">
        <v>610</v>
      </c>
      <c r="H575" s="17" t="s">
        <v>611</v>
      </c>
      <c r="I575" s="17" t="s">
        <v>612</v>
      </c>
      <c r="J575" s="17" t="s">
        <v>613</v>
      </c>
      <c r="K575" s="17" t="s">
        <v>614</v>
      </c>
      <c r="L575" s="17" t="s">
        <v>615</v>
      </c>
    </row>
    <row r="576" spans="2:12" ht="12.75">
      <c r="B576" s="18" t="s">
        <v>1066</v>
      </c>
      <c r="C576" s="19">
        <v>1</v>
      </c>
      <c r="D576" s="20">
        <v>6</v>
      </c>
      <c r="E576" s="20">
        <v>0</v>
      </c>
      <c r="F576" s="20">
        <v>3</v>
      </c>
      <c r="G576" s="20">
        <v>1</v>
      </c>
      <c r="H576" s="20">
        <v>4</v>
      </c>
      <c r="I576" s="20">
        <v>4</v>
      </c>
      <c r="J576" s="20">
        <v>5</v>
      </c>
      <c r="K576" s="20">
        <v>1</v>
      </c>
      <c r="L576" s="19">
        <f>SUM((C576-E576)*2)+(E576*3)+G576</f>
        <v>3</v>
      </c>
    </row>
    <row r="577" spans="2:12" ht="12.75">
      <c r="B577" s="21" t="s">
        <v>1067</v>
      </c>
      <c r="C577" s="19">
        <v>2</v>
      </c>
      <c r="D577" s="20">
        <v>5</v>
      </c>
      <c r="E577" s="20">
        <v>1</v>
      </c>
      <c r="F577" s="20">
        <v>2</v>
      </c>
      <c r="G577" s="20">
        <v>3</v>
      </c>
      <c r="H577" s="20">
        <v>4</v>
      </c>
      <c r="I577" s="20">
        <v>0</v>
      </c>
      <c r="J577" s="20">
        <v>1</v>
      </c>
      <c r="K577" s="20">
        <v>6</v>
      </c>
      <c r="L577" s="19">
        <f aca="true" t="shared" si="30" ref="L577:L583">SUM((C577-E577)*2)+(E577*3)+G577</f>
        <v>8</v>
      </c>
    </row>
    <row r="578" spans="2:12" ht="12.75">
      <c r="B578" s="21" t="s">
        <v>1068</v>
      </c>
      <c r="C578" s="19">
        <v>10</v>
      </c>
      <c r="D578" s="20">
        <v>15</v>
      </c>
      <c r="E578" s="20">
        <v>0</v>
      </c>
      <c r="F578" s="20">
        <v>0</v>
      </c>
      <c r="G578" s="20">
        <v>4</v>
      </c>
      <c r="H578" s="20">
        <v>9</v>
      </c>
      <c r="I578" s="20">
        <v>1</v>
      </c>
      <c r="J578" s="20">
        <v>10</v>
      </c>
      <c r="K578" s="20">
        <v>1</v>
      </c>
      <c r="L578" s="19">
        <f t="shared" si="30"/>
        <v>24</v>
      </c>
    </row>
    <row r="579" spans="2:12" ht="12.75">
      <c r="B579" s="21" t="s">
        <v>1069</v>
      </c>
      <c r="C579" s="19">
        <v>3</v>
      </c>
      <c r="D579" s="20">
        <v>5</v>
      </c>
      <c r="E579" s="20">
        <v>0</v>
      </c>
      <c r="F579" s="20">
        <v>0</v>
      </c>
      <c r="G579" s="20">
        <v>1</v>
      </c>
      <c r="H579" s="20">
        <v>5</v>
      </c>
      <c r="I579" s="20">
        <v>0</v>
      </c>
      <c r="J579" s="20">
        <v>2</v>
      </c>
      <c r="K579" s="20">
        <v>0</v>
      </c>
      <c r="L579" s="19">
        <f t="shared" si="30"/>
        <v>7</v>
      </c>
    </row>
    <row r="580" spans="2:12" ht="12.75">
      <c r="B580" s="21" t="s">
        <v>1070</v>
      </c>
      <c r="C580" s="19">
        <v>5</v>
      </c>
      <c r="D580" s="20">
        <v>11</v>
      </c>
      <c r="E580" s="20">
        <v>1</v>
      </c>
      <c r="F580" s="20">
        <v>1</v>
      </c>
      <c r="G580" s="20">
        <v>3</v>
      </c>
      <c r="H580" s="20">
        <v>3</v>
      </c>
      <c r="I580" s="20">
        <v>3</v>
      </c>
      <c r="J580" s="20">
        <v>5</v>
      </c>
      <c r="K580" s="20">
        <v>3</v>
      </c>
      <c r="L580" s="19">
        <f t="shared" si="30"/>
        <v>14</v>
      </c>
    </row>
    <row r="581" spans="2:12" ht="12.75">
      <c r="B581" s="21" t="s">
        <v>1071</v>
      </c>
      <c r="C581" s="19">
        <v>1</v>
      </c>
      <c r="D581" s="20">
        <v>1</v>
      </c>
      <c r="E581" s="20">
        <v>0</v>
      </c>
      <c r="F581" s="20">
        <v>0</v>
      </c>
      <c r="G581" s="20">
        <v>1</v>
      </c>
      <c r="H581" s="20">
        <v>3</v>
      </c>
      <c r="I581" s="20">
        <v>2</v>
      </c>
      <c r="J581" s="20">
        <v>0</v>
      </c>
      <c r="K581" s="20">
        <v>0</v>
      </c>
      <c r="L581" s="19">
        <f t="shared" si="30"/>
        <v>3</v>
      </c>
    </row>
    <row r="582" spans="2:12" ht="12.75">
      <c r="B582" s="21" t="s">
        <v>229</v>
      </c>
      <c r="C582" s="19">
        <v>2</v>
      </c>
      <c r="D582" s="20">
        <v>4</v>
      </c>
      <c r="E582" s="20">
        <v>0</v>
      </c>
      <c r="F582" s="20">
        <v>0</v>
      </c>
      <c r="G582" s="20">
        <v>0</v>
      </c>
      <c r="H582" s="20">
        <v>0</v>
      </c>
      <c r="I582" s="20">
        <v>1</v>
      </c>
      <c r="J582" s="20">
        <v>5</v>
      </c>
      <c r="K582" s="20">
        <v>0</v>
      </c>
      <c r="L582" s="19">
        <f t="shared" si="30"/>
        <v>4</v>
      </c>
    </row>
    <row r="583" spans="2:12" ht="12.75">
      <c r="B583" s="21" t="s">
        <v>1072</v>
      </c>
      <c r="C583" s="19">
        <v>0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2</v>
      </c>
      <c r="J583" s="20">
        <v>1</v>
      </c>
      <c r="K583" s="20">
        <v>0</v>
      </c>
      <c r="L583" s="19">
        <f t="shared" si="30"/>
        <v>0</v>
      </c>
    </row>
    <row r="584" spans="2:12" ht="12.75">
      <c r="B584" s="21" t="s">
        <v>629</v>
      </c>
      <c r="J584" s="19">
        <v>8</v>
      </c>
      <c r="L584" s="19"/>
    </row>
    <row r="585" spans="2:12" ht="12.75">
      <c r="B585" s="43" t="s">
        <v>616</v>
      </c>
      <c r="C585" s="42">
        <f aca="true" t="shared" si="31" ref="C585:L585">SUM(C576:C584)</f>
        <v>24</v>
      </c>
      <c r="D585" s="42">
        <f t="shared" si="31"/>
        <v>47</v>
      </c>
      <c r="E585" s="42">
        <f t="shared" si="31"/>
        <v>2</v>
      </c>
      <c r="F585" s="42">
        <f t="shared" si="31"/>
        <v>6</v>
      </c>
      <c r="G585" s="42">
        <f t="shared" si="31"/>
        <v>13</v>
      </c>
      <c r="H585" s="42">
        <f t="shared" si="31"/>
        <v>28</v>
      </c>
      <c r="I585" s="42">
        <f t="shared" si="31"/>
        <v>13</v>
      </c>
      <c r="J585" s="42">
        <f t="shared" si="31"/>
        <v>37</v>
      </c>
      <c r="K585" s="42">
        <f t="shared" si="31"/>
        <v>11</v>
      </c>
      <c r="L585" s="42">
        <f t="shared" si="31"/>
        <v>63</v>
      </c>
    </row>
    <row r="588" spans="2:3" ht="12.75">
      <c r="B588" t="s">
        <v>1125</v>
      </c>
      <c r="C588" t="s">
        <v>1126</v>
      </c>
    </row>
    <row r="590" spans="2:6" ht="13.5" thickBot="1">
      <c r="B590" s="24" t="s">
        <v>617</v>
      </c>
      <c r="D590" s="17" t="s">
        <v>30</v>
      </c>
      <c r="E590" s="17"/>
      <c r="F590" s="17" t="s">
        <v>4</v>
      </c>
    </row>
    <row r="591" spans="2:8" ht="13.5" thickBot="1">
      <c r="B591" s="25" t="s">
        <v>618</v>
      </c>
      <c r="C591" s="26"/>
      <c r="D591" s="27">
        <v>26</v>
      </c>
      <c r="E591" s="28">
        <f>SUM(D591/D592)</f>
        <v>0.52</v>
      </c>
      <c r="F591" s="27">
        <v>24</v>
      </c>
      <c r="G591" s="28">
        <f>SUM(F591/F592)</f>
        <v>0.5106382978723404</v>
      </c>
      <c r="H591" s="23"/>
    </row>
    <row r="592" spans="2:8" ht="13.5" thickBot="1">
      <c r="B592" s="29" t="s">
        <v>619</v>
      </c>
      <c r="C592" s="30"/>
      <c r="D592" s="31">
        <v>50</v>
      </c>
      <c r="E592" s="32"/>
      <c r="F592" s="31">
        <v>47</v>
      </c>
      <c r="G592" s="33"/>
      <c r="H592" s="23"/>
    </row>
    <row r="593" spans="2:8" ht="13.5" thickBot="1">
      <c r="B593" s="29" t="s">
        <v>608</v>
      </c>
      <c r="C593" s="30"/>
      <c r="D593" s="34">
        <v>1</v>
      </c>
      <c r="E593" s="28">
        <f>SUM(D593/D594)</f>
        <v>0.16666666666666666</v>
      </c>
      <c r="F593" s="35">
        <v>2</v>
      </c>
      <c r="G593" s="28">
        <f>SUM(F593/F594)</f>
        <v>0.3333333333333333</v>
      </c>
      <c r="H593" s="23"/>
    </row>
    <row r="594" spans="2:8" ht="13.5" thickBot="1">
      <c r="B594" s="29" t="s">
        <v>620</v>
      </c>
      <c r="C594" s="30"/>
      <c r="D594" s="31">
        <v>6</v>
      </c>
      <c r="E594" s="32"/>
      <c r="F594" s="31">
        <v>6</v>
      </c>
      <c r="G594" s="33"/>
      <c r="H594" s="23"/>
    </row>
    <row r="595" spans="2:7" ht="13.5" thickBot="1">
      <c r="B595" s="29" t="s">
        <v>610</v>
      </c>
      <c r="C595" s="18"/>
      <c r="D595" s="31">
        <v>7</v>
      </c>
      <c r="E595" s="28">
        <f>SUM(D595/D596)</f>
        <v>0.7</v>
      </c>
      <c r="F595" s="31">
        <v>13</v>
      </c>
      <c r="G595" s="28">
        <f>SUM(F595/F596)</f>
        <v>0.4642857142857143</v>
      </c>
    </row>
    <row r="596" spans="2:7" ht="12.75">
      <c r="B596" s="29" t="s">
        <v>621</v>
      </c>
      <c r="C596" s="18"/>
      <c r="D596" s="31">
        <v>10</v>
      </c>
      <c r="E596" s="36"/>
      <c r="F596" s="31">
        <v>28</v>
      </c>
      <c r="G596" s="37"/>
    </row>
    <row r="597" spans="2:7" ht="12.75">
      <c r="B597" s="29" t="s">
        <v>622</v>
      </c>
      <c r="C597" s="18"/>
      <c r="D597" s="31">
        <v>27</v>
      </c>
      <c r="E597" s="36"/>
      <c r="F597" s="31">
        <v>37</v>
      </c>
      <c r="G597" s="29"/>
    </row>
    <row r="598" spans="2:7" ht="12.75">
      <c r="B598" s="29" t="s">
        <v>623</v>
      </c>
      <c r="C598" s="18"/>
      <c r="D598" s="31">
        <v>6</v>
      </c>
      <c r="E598" s="36"/>
      <c r="F598" s="31">
        <v>11</v>
      </c>
      <c r="G598" s="29"/>
    </row>
    <row r="599" spans="2:7" ht="12.75">
      <c r="B599" s="29" t="s">
        <v>624</v>
      </c>
      <c r="C599" s="18"/>
      <c r="D599" s="31">
        <v>12</v>
      </c>
      <c r="E599" s="36"/>
      <c r="F599" s="31">
        <v>9</v>
      </c>
      <c r="G599" s="29"/>
    </row>
    <row r="600" spans="2:7" ht="12.75">
      <c r="B600" s="29" t="s">
        <v>625</v>
      </c>
      <c r="C600" s="18"/>
      <c r="D600" s="31">
        <v>7</v>
      </c>
      <c r="E600" s="36"/>
      <c r="F600" s="31">
        <v>7</v>
      </c>
      <c r="G600" s="29"/>
    </row>
    <row r="601" spans="2:7" ht="12.75">
      <c r="B601" s="29" t="s">
        <v>626</v>
      </c>
      <c r="C601" s="18"/>
      <c r="D601" s="31">
        <v>3</v>
      </c>
      <c r="E601" s="36"/>
      <c r="F601" s="31">
        <v>2</v>
      </c>
      <c r="G601" s="29"/>
    </row>
    <row r="602" spans="2:7" ht="13.5" thickBot="1">
      <c r="B602" s="38" t="s">
        <v>627</v>
      </c>
      <c r="C602" s="18"/>
      <c r="D602" s="39">
        <v>25</v>
      </c>
      <c r="E602" s="40"/>
      <c r="F602" s="39">
        <v>13</v>
      </c>
      <c r="G602" s="38"/>
    </row>
  </sheetData>
  <sheetProtection/>
  <printOptions/>
  <pageMargins left="0.75" right="0.75" top="1" bottom="1" header="0.5" footer="0.5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6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7.7109375" style="0" customWidth="1"/>
    <col min="3" max="3" width="7.140625" style="0" customWidth="1"/>
    <col min="4" max="4" width="8.8515625" style="0" customWidth="1"/>
    <col min="5" max="5" width="7.8515625" style="0" customWidth="1"/>
    <col min="6" max="6" width="7.57421875" style="0" customWidth="1"/>
    <col min="7" max="7" width="9.00390625" style="0" customWidth="1"/>
    <col min="9" max="9" width="7.7109375" style="0" customWidth="1"/>
    <col min="10" max="11" width="8.00390625" style="0" customWidth="1"/>
    <col min="12" max="12" width="8.421875" style="0" customWidth="1"/>
  </cols>
  <sheetData>
    <row r="1" spans="1:7" ht="17.25">
      <c r="A1" s="1" t="s">
        <v>643</v>
      </c>
      <c r="G1" s="138" t="s">
        <v>1145</v>
      </c>
    </row>
    <row r="2" s="2" customFormat="1" ht="12.75"/>
    <row r="3" spans="1:8" s="2" customFormat="1" ht="13.5">
      <c r="A3" s="88"/>
      <c r="B3" s="51"/>
      <c r="C3" s="51"/>
      <c r="D3" s="76"/>
      <c r="E3" s="76"/>
      <c r="F3" s="76"/>
      <c r="G3" s="76"/>
      <c r="H3" s="76"/>
    </row>
    <row r="4" spans="1:8" ht="15">
      <c r="A4" s="50"/>
      <c r="B4" s="51"/>
      <c r="C4" s="51"/>
      <c r="D4" s="76"/>
      <c r="E4" s="76"/>
      <c r="F4" s="76"/>
      <c r="G4" s="76"/>
      <c r="H4" s="76"/>
    </row>
    <row r="5" spans="1:8" ht="12.75">
      <c r="A5" s="76"/>
      <c r="B5" s="76"/>
      <c r="C5" s="76"/>
      <c r="D5" s="76"/>
      <c r="E5" s="76"/>
      <c r="F5" s="76"/>
      <c r="G5" s="76"/>
      <c r="H5" s="76"/>
    </row>
    <row r="6" spans="1:8" ht="15.75" thickBot="1">
      <c r="A6" s="89" t="s">
        <v>1141</v>
      </c>
      <c r="B6" s="89"/>
      <c r="C6" s="89"/>
      <c r="D6" s="134">
        <v>66</v>
      </c>
      <c r="E6" s="76"/>
      <c r="F6" s="76"/>
      <c r="G6" s="76"/>
      <c r="H6" s="76"/>
    </row>
    <row r="7" spans="1:8" ht="15">
      <c r="A7" s="60" t="s">
        <v>1142</v>
      </c>
      <c r="B7" s="61"/>
      <c r="C7" s="61"/>
      <c r="D7" s="135">
        <v>71</v>
      </c>
      <c r="E7" s="76" t="s">
        <v>1149</v>
      </c>
      <c r="F7" s="76"/>
      <c r="G7" s="76"/>
      <c r="H7" s="76"/>
    </row>
    <row r="8" spans="1:8" ht="15">
      <c r="A8" s="77"/>
      <c r="B8" s="76"/>
      <c r="C8" s="76"/>
      <c r="D8" s="78"/>
      <c r="E8" s="76"/>
      <c r="F8" s="76"/>
      <c r="G8" s="76"/>
      <c r="H8" s="76"/>
    </row>
    <row r="9" spans="1:8" ht="12.75">
      <c r="A9" s="76" t="s">
        <v>1016</v>
      </c>
      <c r="B9" s="76"/>
      <c r="C9" s="76"/>
      <c r="D9" s="78"/>
      <c r="E9" s="76"/>
      <c r="F9" s="76"/>
      <c r="G9" s="76"/>
      <c r="H9" s="76"/>
    </row>
    <row r="10" spans="1:8" ht="12.75">
      <c r="A10" s="79" t="s">
        <v>669</v>
      </c>
      <c r="B10" s="76"/>
      <c r="C10" s="76"/>
      <c r="D10" s="78"/>
      <c r="E10" s="76"/>
      <c r="F10" s="76"/>
      <c r="G10" s="76"/>
      <c r="H10" s="76"/>
    </row>
    <row r="11" spans="1:8" ht="15.75" thickBot="1">
      <c r="A11" s="76" t="s">
        <v>1020</v>
      </c>
      <c r="B11" s="76"/>
      <c r="C11" s="76"/>
      <c r="D11" s="78"/>
      <c r="E11" s="147" t="s">
        <v>1214</v>
      </c>
      <c r="F11" s="148"/>
      <c r="G11" s="149"/>
      <c r="H11" s="134">
        <v>44</v>
      </c>
    </row>
    <row r="12" spans="1:8" ht="15">
      <c r="A12" s="76" t="s">
        <v>644</v>
      </c>
      <c r="B12" s="76"/>
      <c r="C12" s="76"/>
      <c r="D12" s="78"/>
      <c r="E12" s="117" t="s">
        <v>1238</v>
      </c>
      <c r="F12" s="67"/>
      <c r="G12" s="67"/>
      <c r="H12" s="135">
        <v>52</v>
      </c>
    </row>
    <row r="13" spans="1:8" ht="15">
      <c r="A13" s="77"/>
      <c r="B13" s="76"/>
      <c r="C13" s="76"/>
      <c r="D13" s="78"/>
      <c r="E13" s="76"/>
      <c r="F13" s="76"/>
      <c r="G13" s="76"/>
      <c r="H13" s="78"/>
    </row>
    <row r="14" spans="1:8" ht="15">
      <c r="A14" s="77"/>
      <c r="B14" s="76"/>
      <c r="C14" s="76"/>
      <c r="D14" s="78"/>
      <c r="E14" s="76"/>
      <c r="F14" s="76" t="s">
        <v>1017</v>
      </c>
      <c r="G14" s="76"/>
      <c r="H14" s="78"/>
    </row>
    <row r="15" spans="1:8" ht="15" thickBot="1">
      <c r="A15" s="115" t="s">
        <v>1177</v>
      </c>
      <c r="B15" s="91"/>
      <c r="C15" s="91"/>
      <c r="D15" s="134">
        <v>66</v>
      </c>
      <c r="E15" s="76"/>
      <c r="F15" s="79" t="s">
        <v>670</v>
      </c>
      <c r="G15" s="76"/>
      <c r="H15" s="78"/>
    </row>
    <row r="16" spans="1:8" ht="15">
      <c r="A16" s="67" t="s">
        <v>1178</v>
      </c>
      <c r="B16" s="67"/>
      <c r="C16" s="67"/>
      <c r="D16" s="135">
        <v>70</v>
      </c>
      <c r="E16" s="76"/>
      <c r="F16" s="79" t="s">
        <v>641</v>
      </c>
      <c r="G16" s="76"/>
      <c r="H16" s="78"/>
    </row>
    <row r="17" spans="1:8" ht="12.75">
      <c r="A17" s="76"/>
      <c r="B17" s="76"/>
      <c r="C17" s="76"/>
      <c r="D17" s="76"/>
      <c r="E17" s="76"/>
      <c r="F17" s="79"/>
      <c r="G17" s="76"/>
      <c r="H17" s="78"/>
    </row>
    <row r="18" spans="1:8" ht="12.75">
      <c r="A18" s="76"/>
      <c r="B18" s="76"/>
      <c r="C18" s="76"/>
      <c r="D18" s="76"/>
      <c r="E18" s="76"/>
      <c r="F18" s="79"/>
      <c r="G18" s="76"/>
      <c r="H18" s="78"/>
    </row>
    <row r="19" spans="1:8" ht="12.75">
      <c r="A19" s="76"/>
      <c r="B19" s="76"/>
      <c r="C19" s="76"/>
      <c r="D19" s="76"/>
      <c r="E19" s="76"/>
      <c r="F19" s="79"/>
      <c r="G19" s="76"/>
      <c r="H19" s="78"/>
    </row>
    <row r="20" spans="1:12" ht="15" thickBot="1">
      <c r="A20" s="76"/>
      <c r="B20" s="76"/>
      <c r="C20" s="76"/>
      <c r="D20" s="76"/>
      <c r="E20" s="76"/>
      <c r="F20" s="79"/>
      <c r="G20" s="76"/>
      <c r="H20" s="78"/>
      <c r="I20" s="161" t="s">
        <v>1238</v>
      </c>
      <c r="J20" s="102"/>
      <c r="K20" s="102"/>
      <c r="L20" s="173">
        <v>52</v>
      </c>
    </row>
    <row r="21" spans="1:12" ht="15">
      <c r="A21" s="50"/>
      <c r="B21" s="51"/>
      <c r="C21" s="51"/>
      <c r="D21" s="76"/>
      <c r="E21" s="76"/>
      <c r="F21" s="79"/>
      <c r="G21" s="76"/>
      <c r="H21" s="78"/>
      <c r="I21" s="65" t="s">
        <v>61</v>
      </c>
      <c r="J21" s="65"/>
      <c r="K21" s="65"/>
      <c r="L21" s="174">
        <v>60</v>
      </c>
    </row>
    <row r="22" spans="1:8" ht="12.75">
      <c r="A22" s="87"/>
      <c r="B22" s="51"/>
      <c r="C22" s="51"/>
      <c r="D22" s="76"/>
      <c r="E22" s="76"/>
      <c r="F22" s="79"/>
      <c r="G22" s="76"/>
      <c r="H22" s="78"/>
    </row>
    <row r="23" spans="1:10" ht="12.75">
      <c r="A23" s="48"/>
      <c r="B23" s="48"/>
      <c r="C23" s="48"/>
      <c r="D23" s="76"/>
      <c r="E23" s="76"/>
      <c r="F23" s="79"/>
      <c r="G23" s="76"/>
      <c r="H23" s="78"/>
      <c r="J23" s="4" t="s">
        <v>1015</v>
      </c>
    </row>
    <row r="24" spans="1:10" ht="15.75" thickBot="1">
      <c r="A24" s="111" t="s">
        <v>1179</v>
      </c>
      <c r="B24" s="111"/>
      <c r="C24" s="111"/>
      <c r="D24" s="134">
        <v>58</v>
      </c>
      <c r="E24" s="76"/>
      <c r="F24" s="79"/>
      <c r="G24" s="76"/>
      <c r="H24" s="78"/>
      <c r="J24" s="3" t="s">
        <v>670</v>
      </c>
    </row>
    <row r="25" spans="1:10" ht="15">
      <c r="A25" s="92" t="s">
        <v>1180</v>
      </c>
      <c r="B25" s="93"/>
      <c r="C25" s="93"/>
      <c r="D25" s="135">
        <v>64</v>
      </c>
      <c r="E25" s="76" t="s">
        <v>1149</v>
      </c>
      <c r="F25" s="76" t="s">
        <v>1017</v>
      </c>
      <c r="G25" s="76"/>
      <c r="H25" s="78"/>
      <c r="J25" s="4" t="s">
        <v>218</v>
      </c>
    </row>
    <row r="26" spans="1:10" ht="15">
      <c r="A26" s="77"/>
      <c r="B26" s="76"/>
      <c r="C26" s="76"/>
      <c r="D26" s="143"/>
      <c r="E26" s="76"/>
      <c r="F26" s="79" t="s">
        <v>671</v>
      </c>
      <c r="G26" s="76"/>
      <c r="H26" s="78"/>
      <c r="J26" s="4"/>
    </row>
    <row r="27" spans="1:10" ht="15">
      <c r="A27" s="76" t="s">
        <v>1016</v>
      </c>
      <c r="B27" s="76"/>
      <c r="C27" s="76"/>
      <c r="D27" s="143"/>
      <c r="E27" s="76"/>
      <c r="F27" s="79" t="s">
        <v>641</v>
      </c>
      <c r="G27" s="76"/>
      <c r="H27" s="78"/>
      <c r="J27" t="s">
        <v>657</v>
      </c>
    </row>
    <row r="28" spans="1:8" ht="15">
      <c r="A28" s="79" t="s">
        <v>664</v>
      </c>
      <c r="B28" s="76"/>
      <c r="C28" s="76"/>
      <c r="D28" s="143"/>
      <c r="E28" s="76"/>
      <c r="F28" s="76"/>
      <c r="G28" s="76"/>
      <c r="H28" s="78"/>
    </row>
    <row r="29" spans="1:8" ht="15.75" thickBot="1">
      <c r="A29" s="76" t="s">
        <v>1020</v>
      </c>
      <c r="B29" s="76"/>
      <c r="C29" s="76"/>
      <c r="D29" s="143"/>
      <c r="E29" s="146" t="s">
        <v>29</v>
      </c>
      <c r="F29" s="144"/>
      <c r="G29" s="145"/>
      <c r="H29" s="134">
        <v>71</v>
      </c>
    </row>
    <row r="30" spans="1:8" ht="15">
      <c r="A30" s="76" t="s">
        <v>644</v>
      </c>
      <c r="B30" s="76"/>
      <c r="C30" s="76"/>
      <c r="D30" s="143"/>
      <c r="E30" s="65" t="s">
        <v>61</v>
      </c>
      <c r="F30" s="65"/>
      <c r="G30" s="65"/>
      <c r="H30" s="135">
        <v>89</v>
      </c>
    </row>
    <row r="31" spans="1:8" ht="15">
      <c r="A31" s="76"/>
      <c r="B31" s="76"/>
      <c r="C31" s="76"/>
      <c r="D31" s="143"/>
      <c r="E31" s="76"/>
      <c r="F31" s="76"/>
      <c r="G31" s="76"/>
      <c r="H31" s="76"/>
    </row>
    <row r="32" spans="1:8" ht="15">
      <c r="A32" s="77"/>
      <c r="B32" s="76"/>
      <c r="C32" s="76"/>
      <c r="D32" s="143"/>
      <c r="E32" s="76"/>
      <c r="F32" s="76"/>
      <c r="G32" s="76"/>
      <c r="H32" s="76"/>
    </row>
    <row r="33" spans="1:8" ht="15.75" thickBot="1">
      <c r="A33" s="59" t="s">
        <v>1181</v>
      </c>
      <c r="B33" s="59"/>
      <c r="C33" s="59"/>
      <c r="D33" s="135">
        <v>76</v>
      </c>
      <c r="E33" s="76"/>
      <c r="F33" s="76"/>
      <c r="G33" s="76"/>
      <c r="H33" s="76"/>
    </row>
    <row r="34" spans="1:8" ht="15">
      <c r="A34" s="46" t="s">
        <v>1182</v>
      </c>
      <c r="B34" s="46"/>
      <c r="C34" s="46"/>
      <c r="D34" s="134">
        <v>73</v>
      </c>
      <c r="E34" s="76" t="s">
        <v>1149</v>
      </c>
      <c r="F34" s="76"/>
      <c r="G34" s="76"/>
      <c r="H34" s="76"/>
    </row>
    <row r="35" spans="1:12" ht="12.75">
      <c r="A35" s="76"/>
      <c r="B35" s="76"/>
      <c r="C35" s="76"/>
      <c r="D35" s="76"/>
      <c r="E35" s="76"/>
      <c r="F35" s="76"/>
      <c r="G35" s="76"/>
      <c r="H35" s="76"/>
      <c r="K35" t="s">
        <v>667</v>
      </c>
      <c r="L35" t="s">
        <v>668</v>
      </c>
    </row>
    <row r="36" spans="1:12" ht="15">
      <c r="A36" s="50"/>
      <c r="B36" s="51"/>
      <c r="C36" s="51"/>
      <c r="D36" s="76"/>
      <c r="E36" s="76"/>
      <c r="F36" s="76"/>
      <c r="G36" s="76"/>
      <c r="H36" s="76"/>
      <c r="K36" t="s">
        <v>665</v>
      </c>
      <c r="L36" t="s">
        <v>666</v>
      </c>
    </row>
    <row r="37" spans="1:8" ht="15">
      <c r="A37" s="50"/>
      <c r="B37" s="51"/>
      <c r="C37" s="51"/>
      <c r="D37" s="76"/>
      <c r="E37" s="76"/>
      <c r="F37" s="76"/>
      <c r="G37" s="76"/>
      <c r="H37" s="76"/>
    </row>
    <row r="41" ht="12.75">
      <c r="B41" s="2"/>
    </row>
    <row r="44" ht="17.25">
      <c r="B44" s="1" t="s">
        <v>1150</v>
      </c>
    </row>
    <row r="45" ht="12.75">
      <c r="B45" s="2" t="s">
        <v>1022</v>
      </c>
    </row>
    <row r="47" ht="12.75">
      <c r="A47" t="s">
        <v>1288</v>
      </c>
    </row>
    <row r="48" ht="12.75">
      <c r="A48" t="s">
        <v>1289</v>
      </c>
    </row>
    <row r="49" ht="12.75">
      <c r="A49" t="s">
        <v>1151</v>
      </c>
    </row>
    <row r="50" ht="12.75">
      <c r="A50" t="s">
        <v>1152</v>
      </c>
    </row>
    <row r="51" ht="12.75">
      <c r="A51" t="s">
        <v>1153</v>
      </c>
    </row>
    <row r="52" ht="12.75">
      <c r="A52" t="s">
        <v>1154</v>
      </c>
    </row>
    <row r="53" ht="12.75">
      <c r="A53" t="s">
        <v>1155</v>
      </c>
    </row>
    <row r="54" ht="12.75">
      <c r="A54" t="s">
        <v>1156</v>
      </c>
    </row>
    <row r="55" ht="12.75">
      <c r="A55" t="s">
        <v>1157</v>
      </c>
    </row>
    <row r="56" ht="12.75">
      <c r="A56" t="s">
        <v>1158</v>
      </c>
    </row>
    <row r="57" ht="12.75">
      <c r="A57" t="s">
        <v>1159</v>
      </c>
    </row>
    <row r="58" ht="12.75">
      <c r="A58" t="s">
        <v>1160</v>
      </c>
    </row>
    <row r="59" ht="12.75">
      <c r="A59" t="s">
        <v>1169</v>
      </c>
    </row>
    <row r="60" ht="12.75">
      <c r="A60" t="s">
        <v>1170</v>
      </c>
    </row>
    <row r="61" ht="12.75">
      <c r="A61" t="s">
        <v>1171</v>
      </c>
    </row>
    <row r="62" ht="12.75">
      <c r="A62" t="s">
        <v>1172</v>
      </c>
    </row>
    <row r="63" ht="12.75">
      <c r="A63" t="s">
        <v>1174</v>
      </c>
    </row>
    <row r="64" ht="12.75">
      <c r="A64" t="s">
        <v>1175</v>
      </c>
    </row>
    <row r="65" ht="12.75">
      <c r="A65" t="s">
        <v>1176</v>
      </c>
    </row>
    <row r="66" ht="13.5" thickBot="1"/>
    <row r="67" spans="3:8" ht="13.5" thickBot="1">
      <c r="C67" s="5">
        <v>1</v>
      </c>
      <c r="D67" s="6">
        <v>2</v>
      </c>
      <c r="E67" s="6">
        <v>3</v>
      </c>
      <c r="F67" s="7">
        <v>4</v>
      </c>
      <c r="G67" s="8" t="s">
        <v>1146</v>
      </c>
      <c r="H67" s="8" t="s">
        <v>605</v>
      </c>
    </row>
    <row r="68" spans="2:8" ht="12.75">
      <c r="B68" s="9" t="s">
        <v>728</v>
      </c>
      <c r="C68" s="10">
        <v>13</v>
      </c>
      <c r="D68" s="10">
        <v>21</v>
      </c>
      <c r="E68" s="10">
        <v>15</v>
      </c>
      <c r="F68" s="11">
        <v>10</v>
      </c>
      <c r="G68" s="10">
        <v>7</v>
      </c>
      <c r="H68" s="139">
        <f>SUM(C68:G68)</f>
        <v>66</v>
      </c>
    </row>
    <row r="69" spans="2:8" ht="13.5" thickBot="1">
      <c r="B69" s="9" t="s">
        <v>720</v>
      </c>
      <c r="C69" s="13">
        <v>14</v>
      </c>
      <c r="D69" s="13">
        <v>17</v>
      </c>
      <c r="E69" s="13">
        <v>16</v>
      </c>
      <c r="F69" s="14">
        <v>12</v>
      </c>
      <c r="G69" s="13">
        <v>12</v>
      </c>
      <c r="H69" s="140">
        <f>SUM(C69:G69)</f>
        <v>71</v>
      </c>
    </row>
    <row r="71" spans="2:12" ht="12.75">
      <c r="B71" s="16" t="s">
        <v>1147</v>
      </c>
      <c r="C71" s="17" t="s">
        <v>606</v>
      </c>
      <c r="D71" s="17" t="s">
        <v>607</v>
      </c>
      <c r="E71" s="17" t="s">
        <v>608</v>
      </c>
      <c r="F71" s="17" t="s">
        <v>609</v>
      </c>
      <c r="G71" s="17" t="s">
        <v>610</v>
      </c>
      <c r="H71" s="17" t="s">
        <v>611</v>
      </c>
      <c r="I71" s="17" t="s">
        <v>612</v>
      </c>
      <c r="J71" s="17" t="s">
        <v>613</v>
      </c>
      <c r="K71" s="17" t="s">
        <v>614</v>
      </c>
      <c r="L71" s="17" t="s">
        <v>615</v>
      </c>
    </row>
    <row r="72" spans="2:12" ht="12.75">
      <c r="B72" s="18" t="s">
        <v>232</v>
      </c>
      <c r="C72" s="19">
        <v>3</v>
      </c>
      <c r="D72" s="20">
        <v>8</v>
      </c>
      <c r="E72" s="20">
        <v>1</v>
      </c>
      <c r="F72" s="20">
        <v>3</v>
      </c>
      <c r="G72" s="20">
        <v>1</v>
      </c>
      <c r="H72" s="20">
        <v>2</v>
      </c>
      <c r="I72" s="20">
        <v>1</v>
      </c>
      <c r="J72" s="20">
        <v>2</v>
      </c>
      <c r="K72" s="20">
        <v>4</v>
      </c>
      <c r="L72" s="19">
        <f>SUM((C72-E72)*2)+(E72*3)+G72</f>
        <v>8</v>
      </c>
    </row>
    <row r="73" spans="2:12" ht="12.75">
      <c r="B73" s="21" t="s">
        <v>233</v>
      </c>
      <c r="C73" s="19">
        <v>1</v>
      </c>
      <c r="D73" s="20">
        <v>4</v>
      </c>
      <c r="E73" s="20">
        <v>0</v>
      </c>
      <c r="F73" s="20">
        <v>1</v>
      </c>
      <c r="G73" s="20">
        <v>2</v>
      </c>
      <c r="H73" s="20">
        <v>2</v>
      </c>
      <c r="I73" s="20">
        <v>1</v>
      </c>
      <c r="J73" s="20">
        <v>2</v>
      </c>
      <c r="K73" s="20">
        <v>5</v>
      </c>
      <c r="L73" s="19">
        <f aca="true" t="shared" si="0" ref="L73:L79">SUM((C73-E73)*2)+(E73*3)+G73</f>
        <v>4</v>
      </c>
    </row>
    <row r="74" spans="2:12" ht="12.75">
      <c r="B74" s="21" t="s">
        <v>234</v>
      </c>
      <c r="C74" s="19">
        <v>4</v>
      </c>
      <c r="D74" s="20">
        <v>9</v>
      </c>
      <c r="E74" s="20">
        <v>0</v>
      </c>
      <c r="F74" s="20">
        <v>0</v>
      </c>
      <c r="G74" s="20">
        <v>2</v>
      </c>
      <c r="H74" s="20">
        <v>2</v>
      </c>
      <c r="I74" s="20">
        <v>4</v>
      </c>
      <c r="J74" s="20">
        <v>9</v>
      </c>
      <c r="K74" s="20">
        <v>1</v>
      </c>
      <c r="L74" s="19">
        <f t="shared" si="0"/>
        <v>10</v>
      </c>
    </row>
    <row r="75" spans="2:12" ht="12.75">
      <c r="B75" s="21" t="s">
        <v>235</v>
      </c>
      <c r="C75" s="19">
        <v>11</v>
      </c>
      <c r="D75" s="20">
        <v>21</v>
      </c>
      <c r="E75" s="20">
        <v>4</v>
      </c>
      <c r="F75" s="20">
        <v>7</v>
      </c>
      <c r="G75" s="20">
        <v>1</v>
      </c>
      <c r="H75" s="20">
        <v>1</v>
      </c>
      <c r="I75" s="20">
        <v>5</v>
      </c>
      <c r="J75" s="20">
        <v>4</v>
      </c>
      <c r="K75" s="20">
        <v>2</v>
      </c>
      <c r="L75" s="19">
        <f t="shared" si="0"/>
        <v>27</v>
      </c>
    </row>
    <row r="76" spans="2:12" ht="12.75">
      <c r="B76" s="21" t="s">
        <v>236</v>
      </c>
      <c r="C76" s="19">
        <v>6</v>
      </c>
      <c r="D76" s="20">
        <v>16</v>
      </c>
      <c r="E76" s="20">
        <v>1</v>
      </c>
      <c r="F76" s="20">
        <v>2</v>
      </c>
      <c r="G76" s="20">
        <v>2</v>
      </c>
      <c r="H76" s="20">
        <v>2</v>
      </c>
      <c r="I76" s="20">
        <v>4</v>
      </c>
      <c r="J76" s="20">
        <v>9</v>
      </c>
      <c r="K76" s="20">
        <v>1</v>
      </c>
      <c r="L76" s="19">
        <f t="shared" si="0"/>
        <v>15</v>
      </c>
    </row>
    <row r="77" spans="2:12" ht="12.75">
      <c r="B77" s="21" t="s">
        <v>237</v>
      </c>
      <c r="C77" s="19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9">
        <f t="shared" si="0"/>
        <v>0</v>
      </c>
    </row>
    <row r="78" spans="2:12" ht="12.75">
      <c r="B78" s="21" t="s">
        <v>238</v>
      </c>
      <c r="C78" s="19">
        <v>1</v>
      </c>
      <c r="D78" s="20">
        <v>2</v>
      </c>
      <c r="E78" s="20">
        <v>0</v>
      </c>
      <c r="F78" s="20">
        <v>0</v>
      </c>
      <c r="G78" s="20">
        <v>0</v>
      </c>
      <c r="H78" s="20">
        <v>0</v>
      </c>
      <c r="I78" s="20">
        <v>4</v>
      </c>
      <c r="J78" s="20">
        <v>4</v>
      </c>
      <c r="K78" s="20">
        <v>0</v>
      </c>
      <c r="L78" s="19">
        <f t="shared" si="0"/>
        <v>2</v>
      </c>
    </row>
    <row r="79" spans="2:12" ht="12.75">
      <c r="B79" s="21" t="s">
        <v>239</v>
      </c>
      <c r="C79" s="19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4</v>
      </c>
      <c r="J79" s="20">
        <v>2</v>
      </c>
      <c r="K79" s="20">
        <v>0</v>
      </c>
      <c r="L79" s="19">
        <f t="shared" si="0"/>
        <v>0</v>
      </c>
    </row>
    <row r="80" spans="2:12" ht="12.75">
      <c r="B80" s="21" t="s">
        <v>629</v>
      </c>
      <c r="C80" s="19"/>
      <c r="D80" s="22"/>
      <c r="E80" s="22"/>
      <c r="F80" s="22"/>
      <c r="G80" s="22"/>
      <c r="H80" s="20"/>
      <c r="I80" s="22"/>
      <c r="J80" s="20">
        <v>3</v>
      </c>
      <c r="K80" s="22"/>
      <c r="L80" s="19"/>
    </row>
    <row r="81" spans="2:12" ht="12.75">
      <c r="B81" s="41" t="s">
        <v>616</v>
      </c>
      <c r="C81" s="42">
        <f aca="true" t="shared" si="1" ref="C81:L81">SUM(C72:C80)</f>
        <v>26</v>
      </c>
      <c r="D81" s="42">
        <f t="shared" si="1"/>
        <v>60</v>
      </c>
      <c r="E81" s="42">
        <f t="shared" si="1"/>
        <v>6</v>
      </c>
      <c r="F81" s="42">
        <f t="shared" si="1"/>
        <v>13</v>
      </c>
      <c r="G81" s="42">
        <f t="shared" si="1"/>
        <v>8</v>
      </c>
      <c r="H81" s="42">
        <f t="shared" si="1"/>
        <v>9</v>
      </c>
      <c r="I81" s="42">
        <f t="shared" si="1"/>
        <v>23</v>
      </c>
      <c r="J81" s="42">
        <f t="shared" si="1"/>
        <v>35</v>
      </c>
      <c r="K81" s="42">
        <f t="shared" si="1"/>
        <v>13</v>
      </c>
      <c r="L81" s="42">
        <f t="shared" si="1"/>
        <v>66</v>
      </c>
    </row>
    <row r="82" spans="3:11" ht="12.75">
      <c r="C82" s="23"/>
      <c r="D82" s="23"/>
      <c r="E82" s="23"/>
      <c r="F82" s="23"/>
      <c r="G82" s="23"/>
      <c r="H82" s="23"/>
      <c r="I82" s="19"/>
      <c r="J82" s="19"/>
      <c r="K82" s="19"/>
    </row>
    <row r="83" spans="2:12" ht="12.75">
      <c r="B83" s="16" t="s">
        <v>1148</v>
      </c>
      <c r="C83" s="17" t="s">
        <v>606</v>
      </c>
      <c r="D83" s="17" t="s">
        <v>607</v>
      </c>
      <c r="E83" s="17" t="s">
        <v>608</v>
      </c>
      <c r="F83" s="17" t="s">
        <v>609</v>
      </c>
      <c r="G83" s="17" t="s">
        <v>610</v>
      </c>
      <c r="H83" s="17" t="s">
        <v>611</v>
      </c>
      <c r="I83" s="17" t="s">
        <v>612</v>
      </c>
      <c r="J83" s="17" t="s">
        <v>613</v>
      </c>
      <c r="K83" s="17" t="s">
        <v>614</v>
      </c>
      <c r="L83" s="17" t="s">
        <v>615</v>
      </c>
    </row>
    <row r="84" spans="2:12" ht="12.75">
      <c r="B84" s="18" t="s">
        <v>726</v>
      </c>
      <c r="C84" s="19">
        <v>12</v>
      </c>
      <c r="D84" s="20">
        <v>23</v>
      </c>
      <c r="E84" s="20">
        <v>3</v>
      </c>
      <c r="F84" s="20">
        <v>8</v>
      </c>
      <c r="G84" s="20">
        <v>6</v>
      </c>
      <c r="H84" s="20">
        <v>11</v>
      </c>
      <c r="I84" s="20">
        <v>0</v>
      </c>
      <c r="J84" s="20">
        <v>11</v>
      </c>
      <c r="K84" s="20">
        <v>3</v>
      </c>
      <c r="L84" s="19">
        <f>SUM((C84-E84)*2)+(E84*3)+G84</f>
        <v>33</v>
      </c>
    </row>
    <row r="85" spans="2:12" ht="12.75">
      <c r="B85" s="21" t="s">
        <v>240</v>
      </c>
      <c r="C85" s="19">
        <v>4</v>
      </c>
      <c r="D85" s="20">
        <v>9</v>
      </c>
      <c r="E85" s="20">
        <v>3</v>
      </c>
      <c r="F85" s="20">
        <v>4</v>
      </c>
      <c r="G85" s="20">
        <v>0</v>
      </c>
      <c r="H85" s="20">
        <v>0</v>
      </c>
      <c r="I85" s="20">
        <v>5</v>
      </c>
      <c r="J85" s="20">
        <v>1</v>
      </c>
      <c r="K85" s="20">
        <v>6</v>
      </c>
      <c r="L85" s="19">
        <f aca="true" t="shared" si="2" ref="L85:L90">SUM((C85-E85)*2)+(E85*3)+G85</f>
        <v>11</v>
      </c>
    </row>
    <row r="86" spans="2:12" ht="12.75">
      <c r="B86" s="21" t="s">
        <v>241</v>
      </c>
      <c r="C86" s="19">
        <v>4</v>
      </c>
      <c r="D86" s="20">
        <v>7</v>
      </c>
      <c r="E86" s="20">
        <v>0</v>
      </c>
      <c r="F86" s="20">
        <v>0</v>
      </c>
      <c r="G86" s="20">
        <v>4</v>
      </c>
      <c r="H86" s="20">
        <v>8</v>
      </c>
      <c r="I86" s="20">
        <v>1</v>
      </c>
      <c r="J86" s="20">
        <v>8</v>
      </c>
      <c r="K86" s="20">
        <v>0</v>
      </c>
      <c r="L86" s="19">
        <f t="shared" si="2"/>
        <v>12</v>
      </c>
    </row>
    <row r="87" spans="2:12" ht="12.75">
      <c r="B87" s="21" t="s">
        <v>242</v>
      </c>
      <c r="C87" s="19">
        <v>2</v>
      </c>
      <c r="D87" s="20">
        <v>4</v>
      </c>
      <c r="E87" s="20">
        <v>0</v>
      </c>
      <c r="F87" s="20">
        <v>1</v>
      </c>
      <c r="G87" s="20">
        <v>3</v>
      </c>
      <c r="H87" s="20">
        <v>4</v>
      </c>
      <c r="I87" s="20">
        <v>0</v>
      </c>
      <c r="J87" s="20">
        <v>3</v>
      </c>
      <c r="K87" s="20">
        <v>1</v>
      </c>
      <c r="L87" s="19">
        <f t="shared" si="2"/>
        <v>7</v>
      </c>
    </row>
    <row r="88" spans="2:12" ht="12.75">
      <c r="B88" s="21" t="s">
        <v>243</v>
      </c>
      <c r="C88" s="19">
        <v>2</v>
      </c>
      <c r="D88" s="20">
        <v>3</v>
      </c>
      <c r="E88" s="20">
        <v>0</v>
      </c>
      <c r="F88" s="20">
        <v>0</v>
      </c>
      <c r="G88" s="20">
        <v>1</v>
      </c>
      <c r="H88" s="20">
        <v>2</v>
      </c>
      <c r="I88" s="20">
        <v>0</v>
      </c>
      <c r="J88" s="20">
        <v>4</v>
      </c>
      <c r="K88" s="20">
        <v>0</v>
      </c>
      <c r="L88" s="19">
        <f t="shared" si="2"/>
        <v>5</v>
      </c>
    </row>
    <row r="89" spans="2:12" ht="12.75">
      <c r="B89" s="21" t="s">
        <v>244</v>
      </c>
      <c r="C89" s="19">
        <v>1</v>
      </c>
      <c r="D89" s="20">
        <v>3</v>
      </c>
      <c r="E89" s="20">
        <v>0</v>
      </c>
      <c r="F89" s="20">
        <v>2</v>
      </c>
      <c r="G89" s="20">
        <v>1</v>
      </c>
      <c r="H89" s="20">
        <v>2</v>
      </c>
      <c r="I89" s="20">
        <v>3</v>
      </c>
      <c r="J89" s="20">
        <v>0</v>
      </c>
      <c r="K89" s="20">
        <v>1</v>
      </c>
      <c r="L89" s="19">
        <f t="shared" si="2"/>
        <v>3</v>
      </c>
    </row>
    <row r="90" spans="2:12" ht="12.75">
      <c r="B90" s="21" t="s">
        <v>245</v>
      </c>
      <c r="C90" s="19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3</v>
      </c>
      <c r="J90" s="20">
        <v>4</v>
      </c>
      <c r="K90" s="20">
        <v>0</v>
      </c>
      <c r="L90" s="19">
        <f t="shared" si="2"/>
        <v>0</v>
      </c>
    </row>
    <row r="91" spans="2:12" ht="12.75">
      <c r="B91" s="21" t="s">
        <v>629</v>
      </c>
      <c r="J91" s="19">
        <v>5</v>
      </c>
      <c r="L91" s="19"/>
    </row>
    <row r="92" spans="2:12" ht="12.75">
      <c r="B92" s="43" t="s">
        <v>616</v>
      </c>
      <c r="C92" s="42">
        <f aca="true" t="shared" si="3" ref="C92:L92">SUM(C84:C91)</f>
        <v>25</v>
      </c>
      <c r="D92" s="42">
        <f t="shared" si="3"/>
        <v>49</v>
      </c>
      <c r="E92" s="42">
        <f t="shared" si="3"/>
        <v>6</v>
      </c>
      <c r="F92" s="42">
        <f t="shared" si="3"/>
        <v>15</v>
      </c>
      <c r="G92" s="42">
        <f t="shared" si="3"/>
        <v>15</v>
      </c>
      <c r="H92" s="42">
        <f t="shared" si="3"/>
        <v>27</v>
      </c>
      <c r="I92" s="42">
        <f t="shared" si="3"/>
        <v>12</v>
      </c>
      <c r="J92" s="42">
        <f t="shared" si="3"/>
        <v>36</v>
      </c>
      <c r="K92" s="42">
        <f t="shared" si="3"/>
        <v>11</v>
      </c>
      <c r="L92" s="42">
        <f t="shared" si="3"/>
        <v>71</v>
      </c>
    </row>
    <row r="95" spans="2:3" ht="12.75">
      <c r="B95" t="s">
        <v>1125</v>
      </c>
      <c r="C95" t="s">
        <v>1126</v>
      </c>
    </row>
    <row r="97" spans="2:6" ht="13.5" thickBot="1">
      <c r="B97" s="24" t="s">
        <v>617</v>
      </c>
      <c r="D97" s="17" t="s">
        <v>1147</v>
      </c>
      <c r="E97" s="17"/>
      <c r="F97" s="17" t="s">
        <v>1148</v>
      </c>
    </row>
    <row r="98" spans="2:8" ht="13.5" thickBot="1">
      <c r="B98" s="25" t="s">
        <v>618</v>
      </c>
      <c r="C98" s="26"/>
      <c r="D98" s="27">
        <v>26</v>
      </c>
      <c r="E98" s="28">
        <f>SUM(D98/D99)</f>
        <v>0.43333333333333335</v>
      </c>
      <c r="F98" s="27">
        <v>25</v>
      </c>
      <c r="G98" s="28">
        <f>SUM(F98/F99)</f>
        <v>0.5102040816326531</v>
      </c>
      <c r="H98" s="23"/>
    </row>
    <row r="99" spans="2:8" ht="13.5" thickBot="1">
      <c r="B99" s="29" t="s">
        <v>619</v>
      </c>
      <c r="C99" s="30"/>
      <c r="D99" s="31">
        <v>60</v>
      </c>
      <c r="E99" s="32"/>
      <c r="F99" s="31">
        <v>49</v>
      </c>
      <c r="G99" s="33"/>
      <c r="H99" s="23"/>
    </row>
    <row r="100" spans="2:8" ht="13.5" thickBot="1">
      <c r="B100" s="29" t="s">
        <v>608</v>
      </c>
      <c r="C100" s="30"/>
      <c r="D100" s="34">
        <v>6</v>
      </c>
      <c r="E100" s="28">
        <f>SUM(D100/D101)</f>
        <v>0.46153846153846156</v>
      </c>
      <c r="F100" s="35">
        <v>6</v>
      </c>
      <c r="G100" s="28">
        <f>SUM(F100/F101)</f>
        <v>0.4</v>
      </c>
      <c r="H100" s="23"/>
    </row>
    <row r="101" spans="2:8" ht="13.5" thickBot="1">
      <c r="B101" s="29" t="s">
        <v>620</v>
      </c>
      <c r="C101" s="30"/>
      <c r="D101" s="31">
        <v>13</v>
      </c>
      <c r="E101" s="32"/>
      <c r="F101" s="31">
        <v>15</v>
      </c>
      <c r="G101" s="33"/>
      <c r="H101" s="23"/>
    </row>
    <row r="102" spans="2:7" ht="13.5" thickBot="1">
      <c r="B102" s="29" t="s">
        <v>610</v>
      </c>
      <c r="C102" s="18"/>
      <c r="D102" s="31">
        <v>8</v>
      </c>
      <c r="E102" s="28">
        <f>SUM(D102/D103)</f>
        <v>0.8888888888888888</v>
      </c>
      <c r="F102" s="31">
        <v>15</v>
      </c>
      <c r="G102" s="28">
        <f>SUM(F102/F103)</f>
        <v>0.5555555555555556</v>
      </c>
    </row>
    <row r="103" spans="2:7" ht="12.75">
      <c r="B103" s="29" t="s">
        <v>621</v>
      </c>
      <c r="C103" s="18"/>
      <c r="D103" s="31">
        <v>9</v>
      </c>
      <c r="E103" s="36"/>
      <c r="F103" s="31">
        <v>27</v>
      </c>
      <c r="G103" s="37"/>
    </row>
    <row r="104" spans="2:7" ht="12.75">
      <c r="B104" s="29" t="s">
        <v>622</v>
      </c>
      <c r="C104" s="18"/>
      <c r="D104" s="31">
        <v>35</v>
      </c>
      <c r="E104" s="36"/>
      <c r="F104" s="31">
        <v>36</v>
      </c>
      <c r="G104" s="29"/>
    </row>
    <row r="105" spans="2:7" ht="12.75">
      <c r="B105" s="29" t="s">
        <v>623</v>
      </c>
      <c r="C105" s="18"/>
      <c r="D105" s="31">
        <v>11</v>
      </c>
      <c r="E105" s="36"/>
      <c r="F105" s="31">
        <v>9</v>
      </c>
      <c r="G105" s="29"/>
    </row>
    <row r="106" spans="2:7" ht="12.75">
      <c r="B106" s="29" t="s">
        <v>624</v>
      </c>
      <c r="C106" s="18"/>
      <c r="D106" s="31">
        <v>16</v>
      </c>
      <c r="E106" s="36"/>
      <c r="F106" s="31">
        <v>15</v>
      </c>
      <c r="G106" s="29"/>
    </row>
    <row r="107" spans="2:7" ht="12.75">
      <c r="B107" s="29" t="s">
        <v>625</v>
      </c>
      <c r="C107" s="18"/>
      <c r="D107" s="31">
        <v>6</v>
      </c>
      <c r="E107" s="36"/>
      <c r="F107" s="31">
        <v>8</v>
      </c>
      <c r="G107" s="29"/>
    </row>
    <row r="108" spans="2:7" ht="12.75">
      <c r="B108" s="29" t="s">
        <v>626</v>
      </c>
      <c r="C108" s="18"/>
      <c r="D108" s="31">
        <v>3</v>
      </c>
      <c r="E108" s="36"/>
      <c r="F108" s="31">
        <v>5</v>
      </c>
      <c r="G108" s="29"/>
    </row>
    <row r="109" spans="2:7" ht="13.5" thickBot="1">
      <c r="B109" s="38" t="s">
        <v>627</v>
      </c>
      <c r="C109" s="18"/>
      <c r="D109" s="39">
        <v>23</v>
      </c>
      <c r="E109" s="40"/>
      <c r="F109" s="39">
        <v>12</v>
      </c>
      <c r="G109" s="38"/>
    </row>
    <row r="114" ht="17.25">
      <c r="B114" s="1" t="s">
        <v>1243</v>
      </c>
    </row>
    <row r="115" ht="12.75">
      <c r="B115" s="2" t="s">
        <v>1022</v>
      </c>
    </row>
    <row r="117" ht="12.75">
      <c r="A117" t="s">
        <v>1290</v>
      </c>
    </row>
    <row r="118" ht="12.75">
      <c r="A118" t="s">
        <v>1291</v>
      </c>
    </row>
    <row r="119" ht="12.75">
      <c r="A119" t="s">
        <v>1244</v>
      </c>
    </row>
    <row r="120" ht="12.75">
      <c r="A120" t="s">
        <v>1245</v>
      </c>
    </row>
    <row r="121" ht="12.75">
      <c r="A121" t="s">
        <v>1246</v>
      </c>
    </row>
    <row r="122" ht="12.75">
      <c r="A122" t="s">
        <v>1247</v>
      </c>
    </row>
    <row r="123" ht="12.75">
      <c r="A123" t="s">
        <v>1248</v>
      </c>
    </row>
    <row r="124" ht="12.75">
      <c r="A124" t="s">
        <v>1249</v>
      </c>
    </row>
    <row r="125" ht="12.75">
      <c r="A125" t="s">
        <v>85</v>
      </c>
    </row>
    <row r="126" ht="12.75">
      <c r="A126" t="s">
        <v>1250</v>
      </c>
    </row>
    <row r="127" ht="12.75">
      <c r="A127" t="s">
        <v>1251</v>
      </c>
    </row>
    <row r="128" ht="12.75">
      <c r="A128" t="s">
        <v>1252</v>
      </c>
    </row>
    <row r="129" ht="12.75">
      <c r="A129" t="s">
        <v>1253</v>
      </c>
    </row>
    <row r="130" ht="12.75">
      <c r="A130" t="s">
        <v>1254</v>
      </c>
    </row>
    <row r="131" ht="12.75">
      <c r="A131" t="s">
        <v>1255</v>
      </c>
    </row>
    <row r="132" ht="12.75">
      <c r="A132" t="s">
        <v>1256</v>
      </c>
    </row>
    <row r="133" ht="12.75">
      <c r="A133" t="s">
        <v>1257</v>
      </c>
    </row>
    <row r="134" ht="12.75">
      <c r="A134" t="s">
        <v>0</v>
      </c>
    </row>
    <row r="135" ht="12.75">
      <c r="A135" t="s">
        <v>1</v>
      </c>
    </row>
    <row r="136" ht="12.75">
      <c r="A136" t="s">
        <v>2</v>
      </c>
    </row>
    <row r="137" ht="13.5" thickBot="1"/>
    <row r="138" spans="3:7" ht="13.5" thickBot="1">
      <c r="C138" s="5">
        <v>1</v>
      </c>
      <c r="D138" s="6">
        <v>2</v>
      </c>
      <c r="E138" s="6">
        <v>3</v>
      </c>
      <c r="F138" s="7">
        <v>4</v>
      </c>
      <c r="G138" s="8" t="s">
        <v>605</v>
      </c>
    </row>
    <row r="139" spans="2:7" ht="12.75">
      <c r="B139" s="9" t="s">
        <v>1239</v>
      </c>
      <c r="C139" s="10">
        <v>16</v>
      </c>
      <c r="D139" s="10">
        <v>19</v>
      </c>
      <c r="E139" s="10">
        <v>14</v>
      </c>
      <c r="F139" s="11">
        <v>17</v>
      </c>
      <c r="G139" s="12">
        <f>SUM(C139:F139)</f>
        <v>66</v>
      </c>
    </row>
    <row r="140" spans="2:7" ht="13.5" thickBot="1">
      <c r="B140" s="9" t="s">
        <v>1240</v>
      </c>
      <c r="C140" s="13">
        <v>13</v>
      </c>
      <c r="D140" s="13">
        <v>13</v>
      </c>
      <c r="E140" s="13">
        <v>24</v>
      </c>
      <c r="F140" s="14">
        <v>20</v>
      </c>
      <c r="G140" s="15">
        <f>SUM(C140:F140)</f>
        <v>70</v>
      </c>
    </row>
    <row r="142" spans="2:12" ht="12.75">
      <c r="B142" s="16" t="s">
        <v>1241</v>
      </c>
      <c r="C142" s="17" t="s">
        <v>606</v>
      </c>
      <c r="D142" s="17" t="s">
        <v>607</v>
      </c>
      <c r="E142" s="17" t="s">
        <v>608</v>
      </c>
      <c r="F142" s="17" t="s">
        <v>609</v>
      </c>
      <c r="G142" s="17" t="s">
        <v>610</v>
      </c>
      <c r="H142" s="17" t="s">
        <v>611</v>
      </c>
      <c r="I142" s="17" t="s">
        <v>612</v>
      </c>
      <c r="J142" s="17" t="s">
        <v>613</v>
      </c>
      <c r="K142" s="17" t="s">
        <v>614</v>
      </c>
      <c r="L142" s="17" t="s">
        <v>615</v>
      </c>
    </row>
    <row r="143" spans="2:12" ht="12.75">
      <c r="B143" s="18" t="s">
        <v>256</v>
      </c>
      <c r="C143" s="19">
        <v>8</v>
      </c>
      <c r="D143" s="20">
        <v>15</v>
      </c>
      <c r="E143" s="20">
        <v>1</v>
      </c>
      <c r="F143" s="20">
        <v>3</v>
      </c>
      <c r="G143" s="20">
        <v>0</v>
      </c>
      <c r="H143" s="20">
        <v>0</v>
      </c>
      <c r="I143" s="20">
        <v>5</v>
      </c>
      <c r="J143" s="20">
        <v>5</v>
      </c>
      <c r="K143" s="20">
        <v>3</v>
      </c>
      <c r="L143" s="19">
        <f>SUM((C143-E143)*2)+(E143*3)+G143</f>
        <v>17</v>
      </c>
    </row>
    <row r="144" spans="2:12" ht="12.75">
      <c r="B144" s="21" t="s">
        <v>257</v>
      </c>
      <c r="C144" s="19">
        <v>3</v>
      </c>
      <c r="D144" s="20">
        <v>8</v>
      </c>
      <c r="E144" s="20">
        <v>3</v>
      </c>
      <c r="F144" s="20">
        <v>6</v>
      </c>
      <c r="G144" s="20">
        <v>3</v>
      </c>
      <c r="H144" s="20">
        <v>8</v>
      </c>
      <c r="I144" s="20">
        <v>0</v>
      </c>
      <c r="J144" s="20">
        <v>1</v>
      </c>
      <c r="K144" s="20">
        <v>7</v>
      </c>
      <c r="L144" s="19">
        <f aca="true" t="shared" si="4" ref="L144:L152">SUM((C144-E144)*2)+(E144*3)+G144</f>
        <v>12</v>
      </c>
    </row>
    <row r="145" spans="2:12" ht="12.75">
      <c r="B145" s="21" t="s">
        <v>258</v>
      </c>
      <c r="C145" s="19">
        <v>0</v>
      </c>
      <c r="D145" s="20">
        <v>2</v>
      </c>
      <c r="E145" s="20">
        <v>0</v>
      </c>
      <c r="F145" s="20">
        <v>0</v>
      </c>
      <c r="G145" s="20">
        <v>0</v>
      </c>
      <c r="H145" s="20">
        <v>0</v>
      </c>
      <c r="I145" s="20">
        <v>1</v>
      </c>
      <c r="J145" s="20">
        <v>3</v>
      </c>
      <c r="K145" s="20">
        <v>0</v>
      </c>
      <c r="L145" s="19">
        <f t="shared" si="4"/>
        <v>0</v>
      </c>
    </row>
    <row r="146" spans="2:12" ht="12.75">
      <c r="B146" s="21" t="s">
        <v>259</v>
      </c>
      <c r="C146" s="19">
        <v>6</v>
      </c>
      <c r="D146" s="20">
        <v>10</v>
      </c>
      <c r="E146" s="20">
        <v>0</v>
      </c>
      <c r="F146" s="20">
        <v>0</v>
      </c>
      <c r="G146" s="20">
        <v>1</v>
      </c>
      <c r="H146" s="20">
        <v>1</v>
      </c>
      <c r="I146" s="20">
        <v>3</v>
      </c>
      <c r="J146" s="20">
        <v>5</v>
      </c>
      <c r="K146" s="20">
        <v>3</v>
      </c>
      <c r="L146" s="19">
        <f t="shared" si="4"/>
        <v>13</v>
      </c>
    </row>
    <row r="147" spans="2:12" ht="12.75">
      <c r="B147" s="21" t="s">
        <v>717</v>
      </c>
      <c r="C147" s="19">
        <v>8</v>
      </c>
      <c r="D147" s="20">
        <v>12</v>
      </c>
      <c r="E147" s="20">
        <v>1</v>
      </c>
      <c r="F147" s="20">
        <v>1</v>
      </c>
      <c r="G147" s="20">
        <v>0</v>
      </c>
      <c r="H147" s="20">
        <v>0</v>
      </c>
      <c r="I147" s="20">
        <v>5</v>
      </c>
      <c r="J147" s="20">
        <v>8</v>
      </c>
      <c r="K147" s="20">
        <v>2</v>
      </c>
      <c r="L147" s="19">
        <f t="shared" si="4"/>
        <v>17</v>
      </c>
    </row>
    <row r="148" spans="2:12" ht="12.75">
      <c r="B148" s="21" t="s">
        <v>260</v>
      </c>
      <c r="C148" s="19">
        <v>2</v>
      </c>
      <c r="D148" s="20">
        <v>3</v>
      </c>
      <c r="E148" s="20">
        <v>1</v>
      </c>
      <c r="F148" s="20">
        <v>1</v>
      </c>
      <c r="G148" s="20">
        <v>0</v>
      </c>
      <c r="H148" s="20">
        <v>0</v>
      </c>
      <c r="I148" s="20">
        <v>1</v>
      </c>
      <c r="J148" s="20">
        <v>2</v>
      </c>
      <c r="K148" s="20">
        <v>2</v>
      </c>
      <c r="L148" s="19">
        <f t="shared" si="4"/>
        <v>5</v>
      </c>
    </row>
    <row r="149" spans="2:12" ht="12.75">
      <c r="B149" s="21" t="s">
        <v>261</v>
      </c>
      <c r="C149" s="19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1</v>
      </c>
      <c r="J149" s="20">
        <v>0</v>
      </c>
      <c r="K149" s="20">
        <v>0</v>
      </c>
      <c r="L149" s="19">
        <f t="shared" si="4"/>
        <v>0</v>
      </c>
    </row>
    <row r="150" spans="2:12" ht="12.75">
      <c r="B150" s="21" t="s">
        <v>262</v>
      </c>
      <c r="C150" s="19">
        <v>1</v>
      </c>
      <c r="D150" s="20">
        <v>2</v>
      </c>
      <c r="E150" s="20">
        <v>0</v>
      </c>
      <c r="F150" s="20">
        <v>0</v>
      </c>
      <c r="G150" s="20">
        <v>0</v>
      </c>
      <c r="H150" s="20">
        <v>1</v>
      </c>
      <c r="I150" s="20">
        <v>0</v>
      </c>
      <c r="J150" s="20">
        <v>3</v>
      </c>
      <c r="K150" s="20">
        <v>0</v>
      </c>
      <c r="L150" s="19">
        <f t="shared" si="4"/>
        <v>2</v>
      </c>
    </row>
    <row r="151" spans="2:12" ht="12.75">
      <c r="B151" s="21" t="s">
        <v>263</v>
      </c>
      <c r="C151" s="19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3</v>
      </c>
      <c r="J151" s="20">
        <v>2</v>
      </c>
      <c r="K151" s="20">
        <v>0</v>
      </c>
      <c r="L151" s="19">
        <f t="shared" si="4"/>
        <v>0</v>
      </c>
    </row>
    <row r="152" spans="2:12" ht="12.75">
      <c r="B152" s="21" t="s">
        <v>264</v>
      </c>
      <c r="C152" s="19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1</v>
      </c>
      <c r="J152" s="20">
        <v>0</v>
      </c>
      <c r="K152" s="20">
        <v>0</v>
      </c>
      <c r="L152" s="19">
        <f t="shared" si="4"/>
        <v>0</v>
      </c>
    </row>
    <row r="153" spans="2:12" ht="12.75">
      <c r="B153" s="21" t="s">
        <v>629</v>
      </c>
      <c r="C153" s="19"/>
      <c r="D153" s="22"/>
      <c r="E153" s="22"/>
      <c r="F153" s="22"/>
      <c r="G153" s="22"/>
      <c r="H153" s="20"/>
      <c r="I153" s="22"/>
      <c r="J153" s="20">
        <v>4</v>
      </c>
      <c r="K153" s="22"/>
      <c r="L153" s="19"/>
    </row>
    <row r="154" spans="2:12" ht="12.75">
      <c r="B154" s="41" t="s">
        <v>616</v>
      </c>
      <c r="C154" s="42">
        <f aca="true" t="shared" si="5" ref="C154:L154">SUM(C143:C153)</f>
        <v>28</v>
      </c>
      <c r="D154" s="42">
        <f t="shared" si="5"/>
        <v>52</v>
      </c>
      <c r="E154" s="42">
        <f t="shared" si="5"/>
        <v>6</v>
      </c>
      <c r="F154" s="42">
        <f t="shared" si="5"/>
        <v>11</v>
      </c>
      <c r="G154" s="42">
        <f t="shared" si="5"/>
        <v>4</v>
      </c>
      <c r="H154" s="42">
        <f t="shared" si="5"/>
        <v>10</v>
      </c>
      <c r="I154" s="42">
        <f t="shared" si="5"/>
        <v>20</v>
      </c>
      <c r="J154" s="42">
        <f>SUM(J143:J153)</f>
        <v>33</v>
      </c>
      <c r="K154" s="42">
        <f t="shared" si="5"/>
        <v>17</v>
      </c>
      <c r="L154" s="42">
        <f t="shared" si="5"/>
        <v>66</v>
      </c>
    </row>
    <row r="155" spans="3:11" ht="12.75">
      <c r="C155" s="23"/>
      <c r="D155" s="23"/>
      <c r="E155" s="23"/>
      <c r="F155" s="23"/>
      <c r="G155" s="23"/>
      <c r="H155" s="23"/>
      <c r="I155" s="19"/>
      <c r="J155" s="19"/>
      <c r="K155" s="19"/>
    </row>
    <row r="156" spans="2:12" ht="12.75">
      <c r="B156" s="16" t="s">
        <v>1242</v>
      </c>
      <c r="C156" s="17" t="s">
        <v>606</v>
      </c>
      <c r="D156" s="17" t="s">
        <v>607</v>
      </c>
      <c r="E156" s="17" t="s">
        <v>608</v>
      </c>
      <c r="F156" s="17" t="s">
        <v>609</v>
      </c>
      <c r="G156" s="17" t="s">
        <v>610</v>
      </c>
      <c r="H156" s="17" t="s">
        <v>611</v>
      </c>
      <c r="I156" s="17" t="s">
        <v>612</v>
      </c>
      <c r="J156" s="17" t="s">
        <v>613</v>
      </c>
      <c r="K156" s="17" t="s">
        <v>614</v>
      </c>
      <c r="L156" s="17" t="s">
        <v>615</v>
      </c>
    </row>
    <row r="157" spans="2:12" ht="12.75">
      <c r="B157" s="18" t="s">
        <v>247</v>
      </c>
      <c r="C157" s="19">
        <v>6</v>
      </c>
      <c r="D157" s="20">
        <v>14</v>
      </c>
      <c r="E157" s="20">
        <v>3</v>
      </c>
      <c r="F157" s="20">
        <v>3</v>
      </c>
      <c r="G157" s="20">
        <v>4</v>
      </c>
      <c r="H157" s="20">
        <v>5</v>
      </c>
      <c r="I157" s="20">
        <v>1</v>
      </c>
      <c r="J157" s="20">
        <v>3</v>
      </c>
      <c r="K157" s="20">
        <v>4</v>
      </c>
      <c r="L157" s="19">
        <f>SUM((C157-E157)*2)+(E157*3)+G157</f>
        <v>19</v>
      </c>
    </row>
    <row r="158" spans="2:12" ht="12.75">
      <c r="B158" s="21" t="s">
        <v>248</v>
      </c>
      <c r="C158" s="19">
        <v>3</v>
      </c>
      <c r="D158" s="20">
        <v>10</v>
      </c>
      <c r="E158" s="20">
        <v>1</v>
      </c>
      <c r="F158" s="20">
        <v>4</v>
      </c>
      <c r="G158" s="20">
        <v>0</v>
      </c>
      <c r="H158" s="20">
        <v>2</v>
      </c>
      <c r="I158" s="20">
        <v>5</v>
      </c>
      <c r="J158" s="20">
        <v>2</v>
      </c>
      <c r="K158" s="20">
        <v>7</v>
      </c>
      <c r="L158" s="19">
        <f aca="true" t="shared" si="6" ref="L158:L165">SUM((C158-E158)*2)+(E158*3)+G158</f>
        <v>7</v>
      </c>
    </row>
    <row r="159" spans="2:12" ht="12.75">
      <c r="B159" s="21" t="s">
        <v>249</v>
      </c>
      <c r="C159" s="19">
        <v>9</v>
      </c>
      <c r="D159" s="20">
        <v>15</v>
      </c>
      <c r="E159" s="20">
        <v>0</v>
      </c>
      <c r="F159" s="20">
        <v>0</v>
      </c>
      <c r="G159" s="20">
        <v>1</v>
      </c>
      <c r="H159" s="20">
        <v>3</v>
      </c>
      <c r="I159" s="20">
        <v>0</v>
      </c>
      <c r="J159" s="20">
        <v>18</v>
      </c>
      <c r="K159" s="20">
        <v>1</v>
      </c>
      <c r="L159" s="19">
        <f t="shared" si="6"/>
        <v>19</v>
      </c>
    </row>
    <row r="160" spans="2:12" ht="12.75">
      <c r="B160" s="21" t="s">
        <v>250</v>
      </c>
      <c r="C160" s="19">
        <v>4</v>
      </c>
      <c r="D160" s="20">
        <v>7</v>
      </c>
      <c r="E160" s="20">
        <v>0</v>
      </c>
      <c r="F160" s="20">
        <v>0</v>
      </c>
      <c r="G160" s="20">
        <v>2</v>
      </c>
      <c r="H160" s="20">
        <v>3</v>
      </c>
      <c r="I160" s="20">
        <v>1</v>
      </c>
      <c r="J160" s="20">
        <v>4</v>
      </c>
      <c r="K160" s="20">
        <v>1</v>
      </c>
      <c r="L160" s="19">
        <f t="shared" si="6"/>
        <v>10</v>
      </c>
    </row>
    <row r="161" spans="2:12" ht="12.75">
      <c r="B161" s="21" t="s">
        <v>251</v>
      </c>
      <c r="C161" s="19">
        <v>6</v>
      </c>
      <c r="D161" s="20">
        <v>11</v>
      </c>
      <c r="E161" s="20">
        <v>0</v>
      </c>
      <c r="F161" s="20">
        <v>0</v>
      </c>
      <c r="G161" s="20">
        <v>1</v>
      </c>
      <c r="H161" s="20">
        <v>3</v>
      </c>
      <c r="I161" s="20">
        <v>0</v>
      </c>
      <c r="J161" s="20">
        <v>6</v>
      </c>
      <c r="K161" s="20">
        <v>2</v>
      </c>
      <c r="L161" s="19">
        <f t="shared" si="6"/>
        <v>13</v>
      </c>
    </row>
    <row r="162" spans="2:12" ht="12.75">
      <c r="B162" s="21" t="s">
        <v>252</v>
      </c>
      <c r="C162" s="19">
        <v>0</v>
      </c>
      <c r="D162" s="20">
        <v>1</v>
      </c>
      <c r="E162" s="20">
        <v>0</v>
      </c>
      <c r="F162" s="20">
        <v>1</v>
      </c>
      <c r="G162" s="20">
        <v>0</v>
      </c>
      <c r="H162" s="20">
        <v>1</v>
      </c>
      <c r="I162" s="20">
        <v>0</v>
      </c>
      <c r="J162" s="20">
        <v>0</v>
      </c>
      <c r="K162" s="20">
        <v>0</v>
      </c>
      <c r="L162" s="19">
        <f t="shared" si="6"/>
        <v>0</v>
      </c>
    </row>
    <row r="163" spans="2:12" ht="12.75">
      <c r="B163" s="21" t="s">
        <v>253</v>
      </c>
      <c r="C163" s="19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1</v>
      </c>
      <c r="J163" s="20">
        <v>0</v>
      </c>
      <c r="K163" s="20">
        <v>0</v>
      </c>
      <c r="L163" s="19">
        <f t="shared" si="6"/>
        <v>0</v>
      </c>
    </row>
    <row r="164" spans="2:12" ht="12.75">
      <c r="B164" s="21" t="s">
        <v>254</v>
      </c>
      <c r="C164" s="19">
        <v>0</v>
      </c>
      <c r="D164" s="20">
        <v>0</v>
      </c>
      <c r="E164" s="20">
        <v>0</v>
      </c>
      <c r="F164" s="20">
        <v>0</v>
      </c>
      <c r="G164" s="20">
        <v>2</v>
      </c>
      <c r="H164" s="20">
        <v>4</v>
      </c>
      <c r="I164" s="20">
        <v>0</v>
      </c>
      <c r="J164" s="20">
        <v>0</v>
      </c>
      <c r="K164" s="20">
        <v>0</v>
      </c>
      <c r="L164" s="19">
        <f t="shared" si="6"/>
        <v>2</v>
      </c>
    </row>
    <row r="165" spans="2:12" ht="12.75">
      <c r="B165" s="21" t="s">
        <v>255</v>
      </c>
      <c r="C165" s="19">
        <v>0</v>
      </c>
      <c r="D165" s="20">
        <v>1</v>
      </c>
      <c r="E165" s="20">
        <v>0</v>
      </c>
      <c r="F165" s="20">
        <v>0</v>
      </c>
      <c r="G165" s="20">
        <v>0</v>
      </c>
      <c r="H165" s="20">
        <v>0</v>
      </c>
      <c r="I165" s="20">
        <v>2</v>
      </c>
      <c r="J165" s="20">
        <v>1</v>
      </c>
      <c r="K165" s="20">
        <v>0</v>
      </c>
      <c r="L165" s="19">
        <f t="shared" si="6"/>
        <v>0</v>
      </c>
    </row>
    <row r="166" spans="2:12" ht="12.75">
      <c r="B166" s="21" t="s">
        <v>629</v>
      </c>
      <c r="J166" s="19">
        <v>5</v>
      </c>
      <c r="L166" s="19"/>
    </row>
    <row r="167" spans="2:12" ht="12.75">
      <c r="B167" s="43" t="s">
        <v>616</v>
      </c>
      <c r="C167" s="42">
        <f aca="true" t="shared" si="7" ref="C167:L167">SUM(C157:C166)</f>
        <v>28</v>
      </c>
      <c r="D167" s="42">
        <f t="shared" si="7"/>
        <v>59</v>
      </c>
      <c r="E167" s="42">
        <f t="shared" si="7"/>
        <v>4</v>
      </c>
      <c r="F167" s="42">
        <f t="shared" si="7"/>
        <v>8</v>
      </c>
      <c r="G167" s="42">
        <f t="shared" si="7"/>
        <v>10</v>
      </c>
      <c r="H167" s="42">
        <f t="shared" si="7"/>
        <v>21</v>
      </c>
      <c r="I167" s="42">
        <f t="shared" si="7"/>
        <v>10</v>
      </c>
      <c r="J167" s="42">
        <f t="shared" si="7"/>
        <v>39</v>
      </c>
      <c r="K167" s="42">
        <f t="shared" si="7"/>
        <v>15</v>
      </c>
      <c r="L167" s="42">
        <f t="shared" si="7"/>
        <v>70</v>
      </c>
    </row>
    <row r="170" spans="2:3" ht="12.75">
      <c r="B170" t="s">
        <v>1125</v>
      </c>
      <c r="C170" t="s">
        <v>1126</v>
      </c>
    </row>
    <row r="172" spans="2:6" ht="13.5" thickBot="1">
      <c r="B172" s="24" t="s">
        <v>617</v>
      </c>
      <c r="D172" s="17" t="s">
        <v>1241</v>
      </c>
      <c r="E172" s="17"/>
      <c r="F172" s="17" t="s">
        <v>1242</v>
      </c>
    </row>
    <row r="173" spans="2:8" ht="13.5" thickBot="1">
      <c r="B173" s="25" t="s">
        <v>618</v>
      </c>
      <c r="C173" s="26"/>
      <c r="D173" s="27">
        <v>28</v>
      </c>
      <c r="E173" s="28">
        <f>SUM(D173/D174)</f>
        <v>0.5384615384615384</v>
      </c>
      <c r="F173" s="27">
        <v>28</v>
      </c>
      <c r="G173" s="28">
        <f>SUM(F173/F174)</f>
        <v>0.4745762711864407</v>
      </c>
      <c r="H173" s="23"/>
    </row>
    <row r="174" spans="2:8" ht="13.5" thickBot="1">
      <c r="B174" s="29" t="s">
        <v>619</v>
      </c>
      <c r="C174" s="30"/>
      <c r="D174" s="31">
        <v>52</v>
      </c>
      <c r="E174" s="32"/>
      <c r="F174" s="31">
        <v>59</v>
      </c>
      <c r="G174" s="33"/>
      <c r="H174" s="23"/>
    </row>
    <row r="175" spans="2:8" ht="13.5" thickBot="1">
      <c r="B175" s="29" t="s">
        <v>608</v>
      </c>
      <c r="C175" s="30"/>
      <c r="D175" s="34">
        <v>6</v>
      </c>
      <c r="E175" s="28">
        <f>SUM(D175/D176)</f>
        <v>0.5454545454545454</v>
      </c>
      <c r="F175" s="35">
        <v>4</v>
      </c>
      <c r="G175" s="28">
        <f>SUM(F175/F176)</f>
        <v>0.5</v>
      </c>
      <c r="H175" s="23"/>
    </row>
    <row r="176" spans="2:8" ht="13.5" thickBot="1">
      <c r="B176" s="29" t="s">
        <v>620</v>
      </c>
      <c r="C176" s="30"/>
      <c r="D176" s="31">
        <v>11</v>
      </c>
      <c r="E176" s="32"/>
      <c r="F176" s="31">
        <v>8</v>
      </c>
      <c r="G176" s="33"/>
      <c r="H176" s="23"/>
    </row>
    <row r="177" spans="2:7" ht="13.5" thickBot="1">
      <c r="B177" s="29" t="s">
        <v>610</v>
      </c>
      <c r="C177" s="18"/>
      <c r="D177" s="31">
        <v>4</v>
      </c>
      <c r="E177" s="28">
        <f>SUM(D177/D178)</f>
        <v>0.4</v>
      </c>
      <c r="F177" s="31">
        <v>10</v>
      </c>
      <c r="G177" s="28">
        <f>SUM(F177/F178)</f>
        <v>0.47619047619047616</v>
      </c>
    </row>
    <row r="178" spans="2:7" ht="12.75">
      <c r="B178" s="29" t="s">
        <v>621</v>
      </c>
      <c r="C178" s="18"/>
      <c r="D178" s="31">
        <v>10</v>
      </c>
      <c r="E178" s="36"/>
      <c r="F178" s="31">
        <v>21</v>
      </c>
      <c r="G178" s="37"/>
    </row>
    <row r="179" spans="2:7" ht="12.75">
      <c r="B179" s="29" t="s">
        <v>622</v>
      </c>
      <c r="C179" s="18"/>
      <c r="D179" s="31">
        <v>33</v>
      </c>
      <c r="E179" s="36"/>
      <c r="F179" s="31">
        <v>39</v>
      </c>
      <c r="G179" s="29"/>
    </row>
    <row r="180" spans="2:7" ht="12.75">
      <c r="B180" s="29" t="s">
        <v>623</v>
      </c>
      <c r="C180" s="18"/>
      <c r="D180" s="31">
        <v>8</v>
      </c>
      <c r="E180" s="36"/>
      <c r="F180" s="31">
        <v>14</v>
      </c>
      <c r="G180" s="29"/>
    </row>
    <row r="181" spans="2:7" ht="12.75">
      <c r="B181" s="29" t="s">
        <v>624</v>
      </c>
      <c r="C181" s="18"/>
      <c r="D181" s="31">
        <v>18</v>
      </c>
      <c r="E181" s="36"/>
      <c r="F181" s="31">
        <v>14</v>
      </c>
      <c r="G181" s="29"/>
    </row>
    <row r="182" spans="2:7" ht="12.75">
      <c r="B182" s="29" t="s">
        <v>625</v>
      </c>
      <c r="C182" s="18"/>
      <c r="D182" s="31">
        <v>4</v>
      </c>
      <c r="E182" s="36"/>
      <c r="F182" s="31">
        <v>11</v>
      </c>
      <c r="G182" s="29"/>
    </row>
    <row r="183" spans="2:7" ht="12.75">
      <c r="B183" s="29" t="s">
        <v>626</v>
      </c>
      <c r="C183" s="18"/>
      <c r="D183" s="31">
        <v>2</v>
      </c>
      <c r="E183" s="36"/>
      <c r="F183" s="31">
        <v>2</v>
      </c>
      <c r="G183" s="29"/>
    </row>
    <row r="184" spans="2:7" ht="13.5" thickBot="1">
      <c r="B184" s="38" t="s">
        <v>627</v>
      </c>
      <c r="C184" s="18"/>
      <c r="D184" s="39">
        <v>20</v>
      </c>
      <c r="E184" s="40"/>
      <c r="F184" s="39">
        <v>10</v>
      </c>
      <c r="G184" s="38"/>
    </row>
    <row r="189" ht="17.25">
      <c r="B189" s="1" t="s">
        <v>7</v>
      </c>
    </row>
    <row r="190" ht="12.75">
      <c r="B190" s="2" t="s">
        <v>1022</v>
      </c>
    </row>
    <row r="192" ht="12.75">
      <c r="A192" t="s">
        <v>1292</v>
      </c>
    </row>
    <row r="193" ht="12.75">
      <c r="A193" t="s">
        <v>1293</v>
      </c>
    </row>
    <row r="194" ht="12.75">
      <c r="A194" t="s">
        <v>8</v>
      </c>
    </row>
    <row r="195" ht="12.75">
      <c r="A195" t="s">
        <v>9</v>
      </c>
    </row>
    <row r="196" ht="12.75">
      <c r="A196" t="s">
        <v>10</v>
      </c>
    </row>
    <row r="197" ht="12.75">
      <c r="A197" t="s">
        <v>11</v>
      </c>
    </row>
    <row r="198" ht="12.75">
      <c r="A198" t="s">
        <v>12</v>
      </c>
    </row>
    <row r="199" ht="12.75">
      <c r="A199" t="s">
        <v>13</v>
      </c>
    </row>
    <row r="200" ht="12.75">
      <c r="A200" t="s">
        <v>14</v>
      </c>
    </row>
    <row r="201" ht="12.75">
      <c r="A201" t="s">
        <v>15</v>
      </c>
    </row>
    <row r="202" ht="12.75">
      <c r="A202" t="s">
        <v>16</v>
      </c>
    </row>
    <row r="203" ht="12.75">
      <c r="A203" t="s">
        <v>17</v>
      </c>
    </row>
    <row r="204" ht="12.75">
      <c r="A204" t="s">
        <v>18</v>
      </c>
    </row>
    <row r="205" ht="12.75">
      <c r="A205" t="s">
        <v>19</v>
      </c>
    </row>
    <row r="206" ht="12.75">
      <c r="A206" t="s">
        <v>20</v>
      </c>
    </row>
    <row r="207" ht="12.75">
      <c r="A207" t="s">
        <v>86</v>
      </c>
    </row>
    <row r="208" ht="12.75">
      <c r="A208" t="s">
        <v>21</v>
      </c>
    </row>
    <row r="209" ht="12.75">
      <c r="A209" t="s">
        <v>87</v>
      </c>
    </row>
    <row r="210" ht="12.75">
      <c r="A210" t="s">
        <v>23</v>
      </c>
    </row>
    <row r="211" ht="12.75">
      <c r="A211" t="s">
        <v>24</v>
      </c>
    </row>
    <row r="212" ht="12.75">
      <c r="A212" t="s">
        <v>28</v>
      </c>
    </row>
    <row r="213" ht="12.75">
      <c r="A213" t="s">
        <v>27</v>
      </c>
    </row>
    <row r="214" ht="12.75">
      <c r="A214" t="s">
        <v>25</v>
      </c>
    </row>
    <row r="215" ht="12.75">
      <c r="A215" t="s">
        <v>26</v>
      </c>
    </row>
    <row r="216" ht="13.5" thickBot="1"/>
    <row r="217" spans="3:8" ht="13.5" thickBot="1">
      <c r="C217" s="5">
        <v>1</v>
      </c>
      <c r="D217" s="6">
        <v>2</v>
      </c>
      <c r="E217" s="6">
        <v>3</v>
      </c>
      <c r="F217" s="7">
        <v>4</v>
      </c>
      <c r="G217" s="7" t="s">
        <v>1146</v>
      </c>
      <c r="H217" s="8" t="s">
        <v>605</v>
      </c>
    </row>
    <row r="218" spans="2:8" ht="12.75">
      <c r="B218" s="9" t="s">
        <v>746</v>
      </c>
      <c r="C218" s="10">
        <v>7</v>
      </c>
      <c r="D218" s="10">
        <v>10</v>
      </c>
      <c r="E218" s="10">
        <v>14</v>
      </c>
      <c r="F218" s="11">
        <v>24</v>
      </c>
      <c r="G218" s="141">
        <v>3</v>
      </c>
      <c r="H218" s="12">
        <v>58</v>
      </c>
    </row>
    <row r="219" spans="2:8" ht="13.5" thickBot="1">
      <c r="B219" s="9" t="s">
        <v>736</v>
      </c>
      <c r="C219" s="13">
        <v>17</v>
      </c>
      <c r="D219" s="13">
        <v>19</v>
      </c>
      <c r="E219" s="13">
        <v>13</v>
      </c>
      <c r="F219" s="14">
        <v>6</v>
      </c>
      <c r="G219" s="142">
        <v>9</v>
      </c>
      <c r="H219" s="15">
        <v>64</v>
      </c>
    </row>
    <row r="221" spans="2:12" ht="12.75">
      <c r="B221" s="16" t="s">
        <v>1123</v>
      </c>
      <c r="C221" s="17" t="s">
        <v>606</v>
      </c>
      <c r="D221" s="17" t="s">
        <v>607</v>
      </c>
      <c r="E221" s="17" t="s">
        <v>608</v>
      </c>
      <c r="F221" s="17" t="s">
        <v>609</v>
      </c>
      <c r="G221" s="17" t="s">
        <v>610</v>
      </c>
      <c r="H221" s="17" t="s">
        <v>611</v>
      </c>
      <c r="I221" s="17" t="s">
        <v>612</v>
      </c>
      <c r="J221" s="17" t="s">
        <v>613</v>
      </c>
      <c r="K221" s="17" t="s">
        <v>614</v>
      </c>
      <c r="L221" s="17" t="s">
        <v>615</v>
      </c>
    </row>
    <row r="222" spans="2:12" ht="12.75">
      <c r="B222" s="18" t="s">
        <v>265</v>
      </c>
      <c r="C222" s="19">
        <v>11</v>
      </c>
      <c r="D222" s="20">
        <v>31</v>
      </c>
      <c r="E222" s="20">
        <v>9</v>
      </c>
      <c r="F222" s="20">
        <v>26</v>
      </c>
      <c r="G222" s="20">
        <v>1</v>
      </c>
      <c r="H222" s="20">
        <v>4</v>
      </c>
      <c r="I222" s="20">
        <v>2</v>
      </c>
      <c r="J222" s="20">
        <v>9</v>
      </c>
      <c r="K222" s="20">
        <v>2</v>
      </c>
      <c r="L222" s="19">
        <f>SUM((C222-E222)*2)+(E222*3)+G222</f>
        <v>32</v>
      </c>
    </row>
    <row r="223" spans="2:12" ht="12.75">
      <c r="B223" s="21" t="s">
        <v>266</v>
      </c>
      <c r="C223" s="19">
        <v>3</v>
      </c>
      <c r="D223" s="20">
        <v>9</v>
      </c>
      <c r="E223" s="20">
        <v>0</v>
      </c>
      <c r="F223" s="20">
        <v>1</v>
      </c>
      <c r="G223" s="20">
        <v>0</v>
      </c>
      <c r="H223" s="20">
        <v>0</v>
      </c>
      <c r="I223" s="20">
        <v>5</v>
      </c>
      <c r="J223" s="20">
        <v>2</v>
      </c>
      <c r="K223" s="20">
        <v>4</v>
      </c>
      <c r="L223" s="19">
        <f aca="true" t="shared" si="8" ref="L223:L232">SUM((C223-E223)*2)+(E223*3)+G223</f>
        <v>6</v>
      </c>
    </row>
    <row r="224" spans="2:12" ht="12.75">
      <c r="B224" s="21" t="s">
        <v>267</v>
      </c>
      <c r="C224" s="19">
        <v>1</v>
      </c>
      <c r="D224" s="20">
        <v>3</v>
      </c>
      <c r="E224" s="20">
        <v>0</v>
      </c>
      <c r="F224" s="20">
        <v>0</v>
      </c>
      <c r="G224" s="20">
        <v>0</v>
      </c>
      <c r="H224" s="20">
        <v>0</v>
      </c>
      <c r="I224" s="20">
        <v>2</v>
      </c>
      <c r="J224" s="20">
        <v>6</v>
      </c>
      <c r="K224" s="20">
        <v>0</v>
      </c>
      <c r="L224" s="19">
        <f t="shared" si="8"/>
        <v>2</v>
      </c>
    </row>
    <row r="225" spans="2:12" ht="12.75">
      <c r="B225" s="21" t="s">
        <v>268</v>
      </c>
      <c r="C225" s="19">
        <v>2</v>
      </c>
      <c r="D225" s="20">
        <v>8</v>
      </c>
      <c r="E225" s="20">
        <v>0</v>
      </c>
      <c r="F225" s="20">
        <v>1</v>
      </c>
      <c r="G225" s="20">
        <v>2</v>
      </c>
      <c r="H225" s="20">
        <v>2</v>
      </c>
      <c r="I225" s="20">
        <v>5</v>
      </c>
      <c r="J225" s="20">
        <v>5</v>
      </c>
      <c r="K225" s="20">
        <v>1</v>
      </c>
      <c r="L225" s="19">
        <f t="shared" si="8"/>
        <v>6</v>
      </c>
    </row>
    <row r="226" spans="2:12" ht="12.75">
      <c r="B226" s="21" t="s">
        <v>269</v>
      </c>
      <c r="C226" s="19">
        <v>4</v>
      </c>
      <c r="D226" s="20">
        <v>10</v>
      </c>
      <c r="E226" s="20">
        <v>1</v>
      </c>
      <c r="F226" s="20">
        <v>2</v>
      </c>
      <c r="G226" s="20">
        <v>1</v>
      </c>
      <c r="H226" s="20">
        <v>2</v>
      </c>
      <c r="I226" s="20">
        <v>5</v>
      </c>
      <c r="J226" s="20">
        <v>9</v>
      </c>
      <c r="K226" s="20">
        <v>2</v>
      </c>
      <c r="L226" s="19">
        <f t="shared" si="8"/>
        <v>10</v>
      </c>
    </row>
    <row r="227" spans="2:12" ht="12.75">
      <c r="B227" s="21" t="s">
        <v>270</v>
      </c>
      <c r="C227" s="19">
        <v>0</v>
      </c>
      <c r="D227" s="20">
        <v>1</v>
      </c>
      <c r="E227" s="20">
        <v>0</v>
      </c>
      <c r="F227" s="20">
        <v>1</v>
      </c>
      <c r="G227" s="20">
        <v>2</v>
      </c>
      <c r="H227" s="20">
        <v>2</v>
      </c>
      <c r="I227" s="20">
        <v>3</v>
      </c>
      <c r="J227" s="20">
        <v>1</v>
      </c>
      <c r="K227" s="20">
        <v>2</v>
      </c>
      <c r="L227" s="19">
        <f t="shared" si="8"/>
        <v>2</v>
      </c>
    </row>
    <row r="228" spans="2:12" ht="12.75">
      <c r="B228" s="21" t="s">
        <v>272</v>
      </c>
      <c r="C228" s="19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1</v>
      </c>
      <c r="J228" s="20">
        <v>0</v>
      </c>
      <c r="K228" s="20">
        <v>0</v>
      </c>
      <c r="L228" s="19">
        <f t="shared" si="8"/>
        <v>0</v>
      </c>
    </row>
    <row r="229" spans="2:12" ht="12.75">
      <c r="B229" s="21" t="s">
        <v>271</v>
      </c>
      <c r="C229" s="19">
        <v>0</v>
      </c>
      <c r="D229" s="20">
        <v>2</v>
      </c>
      <c r="E229" s="20">
        <v>0</v>
      </c>
      <c r="F229" s="20">
        <v>0</v>
      </c>
      <c r="G229" s="20">
        <v>0</v>
      </c>
      <c r="H229" s="20">
        <v>0</v>
      </c>
      <c r="I229" s="20">
        <v>1</v>
      </c>
      <c r="J229" s="20">
        <v>2</v>
      </c>
      <c r="K229" s="20">
        <v>0</v>
      </c>
      <c r="L229" s="19">
        <f t="shared" si="8"/>
        <v>0</v>
      </c>
    </row>
    <row r="230" spans="2:12" ht="12.75">
      <c r="B230" s="21" t="s">
        <v>273</v>
      </c>
      <c r="C230" s="19">
        <v>0</v>
      </c>
      <c r="D230" s="20">
        <v>1</v>
      </c>
      <c r="E230" s="20">
        <v>0</v>
      </c>
      <c r="F230" s="20">
        <v>0</v>
      </c>
      <c r="G230" s="20">
        <v>0</v>
      </c>
      <c r="H230" s="20">
        <v>0</v>
      </c>
      <c r="I230" s="20">
        <v>3</v>
      </c>
      <c r="J230" s="20">
        <v>2</v>
      </c>
      <c r="K230" s="20">
        <v>0</v>
      </c>
      <c r="L230" s="19">
        <f t="shared" si="8"/>
        <v>0</v>
      </c>
    </row>
    <row r="231" spans="2:12" ht="12.75">
      <c r="B231" s="21" t="s">
        <v>5</v>
      </c>
      <c r="C231" s="19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2</v>
      </c>
      <c r="J231" s="20">
        <v>0</v>
      </c>
      <c r="K231" s="20">
        <v>0</v>
      </c>
      <c r="L231" s="19">
        <f t="shared" si="8"/>
        <v>0</v>
      </c>
    </row>
    <row r="232" spans="2:12" ht="12.75">
      <c r="B232" s="21" t="s">
        <v>6</v>
      </c>
      <c r="C232" s="19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1</v>
      </c>
      <c r="J232" s="20">
        <v>0</v>
      </c>
      <c r="K232" s="20">
        <v>0</v>
      </c>
      <c r="L232" s="19">
        <f t="shared" si="8"/>
        <v>0</v>
      </c>
    </row>
    <row r="233" spans="2:12" ht="12.75">
      <c r="B233" s="21" t="s">
        <v>629</v>
      </c>
      <c r="C233" s="19"/>
      <c r="D233" s="22"/>
      <c r="E233" s="22"/>
      <c r="F233" s="22"/>
      <c r="G233" s="22"/>
      <c r="H233" s="20"/>
      <c r="I233" s="22"/>
      <c r="J233" s="20">
        <v>3</v>
      </c>
      <c r="K233" s="22"/>
      <c r="L233" s="19"/>
    </row>
    <row r="234" spans="2:12" ht="12.75">
      <c r="B234" s="41" t="s">
        <v>616</v>
      </c>
      <c r="C234" s="42">
        <f aca="true" t="shared" si="9" ref="C234:L234">SUM(C222:C233)</f>
        <v>21</v>
      </c>
      <c r="D234" s="42">
        <f t="shared" si="9"/>
        <v>65</v>
      </c>
      <c r="E234" s="42">
        <f t="shared" si="9"/>
        <v>10</v>
      </c>
      <c r="F234" s="42">
        <f t="shared" si="9"/>
        <v>31</v>
      </c>
      <c r="G234" s="42">
        <f t="shared" si="9"/>
        <v>6</v>
      </c>
      <c r="H234" s="42">
        <f t="shared" si="9"/>
        <v>10</v>
      </c>
      <c r="I234" s="42">
        <f t="shared" si="9"/>
        <v>30</v>
      </c>
      <c r="J234" s="42">
        <f t="shared" si="9"/>
        <v>39</v>
      </c>
      <c r="K234" s="42">
        <f t="shared" si="9"/>
        <v>11</v>
      </c>
      <c r="L234" s="42">
        <f t="shared" si="9"/>
        <v>58</v>
      </c>
    </row>
    <row r="235" spans="3:11" ht="12.75">
      <c r="C235" s="23"/>
      <c r="D235" s="23"/>
      <c r="E235" s="23"/>
      <c r="F235" s="23"/>
      <c r="G235" s="23"/>
      <c r="H235" s="23"/>
      <c r="I235" s="19"/>
      <c r="J235" s="19"/>
      <c r="K235" s="19"/>
    </row>
    <row r="236" spans="2:12" ht="12.75">
      <c r="B236" s="16" t="s">
        <v>4</v>
      </c>
      <c r="C236" s="17" t="s">
        <v>606</v>
      </c>
      <c r="D236" s="17" t="s">
        <v>607</v>
      </c>
      <c r="E236" s="17" t="s">
        <v>608</v>
      </c>
      <c r="F236" s="17" t="s">
        <v>609</v>
      </c>
      <c r="G236" s="17" t="s">
        <v>610</v>
      </c>
      <c r="H236" s="17" t="s">
        <v>611</v>
      </c>
      <c r="I236" s="17" t="s">
        <v>612</v>
      </c>
      <c r="J236" s="17" t="s">
        <v>613</v>
      </c>
      <c r="K236" s="17" t="s">
        <v>614</v>
      </c>
      <c r="L236" s="17" t="s">
        <v>615</v>
      </c>
    </row>
    <row r="237" spans="2:12" ht="12.75">
      <c r="B237" s="18" t="s">
        <v>274</v>
      </c>
      <c r="C237" s="19">
        <v>5</v>
      </c>
      <c r="D237" s="20">
        <v>11</v>
      </c>
      <c r="E237" s="20">
        <v>3</v>
      </c>
      <c r="F237" s="20">
        <v>7</v>
      </c>
      <c r="G237" s="20">
        <v>10</v>
      </c>
      <c r="H237" s="20">
        <v>13</v>
      </c>
      <c r="I237" s="20">
        <v>1</v>
      </c>
      <c r="J237" s="20">
        <v>6</v>
      </c>
      <c r="K237" s="20">
        <v>4</v>
      </c>
      <c r="L237" s="19">
        <f>SUM((C237-E237)*2)+(E237*3)+G237</f>
        <v>23</v>
      </c>
    </row>
    <row r="238" spans="2:12" ht="12.75">
      <c r="B238" s="21" t="s">
        <v>275</v>
      </c>
      <c r="C238" s="19">
        <v>1</v>
      </c>
      <c r="D238" s="20">
        <v>2</v>
      </c>
      <c r="E238" s="20">
        <v>0</v>
      </c>
      <c r="F238" s="20">
        <v>0</v>
      </c>
      <c r="G238" s="20">
        <v>1</v>
      </c>
      <c r="H238" s="20">
        <v>4</v>
      </c>
      <c r="I238" s="20">
        <v>0</v>
      </c>
      <c r="J238" s="20">
        <v>2</v>
      </c>
      <c r="K238" s="20">
        <v>4</v>
      </c>
      <c r="L238" s="19">
        <f aca="true" t="shared" si="10" ref="L238:L245">SUM((C238-E238)*2)+(E238*3)+G238</f>
        <v>3</v>
      </c>
    </row>
    <row r="239" spans="2:12" ht="12.75">
      <c r="B239" s="21" t="s">
        <v>276</v>
      </c>
      <c r="C239" s="19">
        <v>1</v>
      </c>
      <c r="D239" s="20">
        <v>2</v>
      </c>
      <c r="E239" s="20">
        <v>0</v>
      </c>
      <c r="F239" s="20">
        <v>0</v>
      </c>
      <c r="G239" s="20">
        <v>3</v>
      </c>
      <c r="H239" s="20">
        <v>7</v>
      </c>
      <c r="I239" s="20">
        <v>2</v>
      </c>
      <c r="J239" s="20">
        <v>8</v>
      </c>
      <c r="K239" s="20">
        <v>0</v>
      </c>
      <c r="L239" s="19">
        <f t="shared" si="10"/>
        <v>5</v>
      </c>
    </row>
    <row r="240" spans="2:12" ht="12.75">
      <c r="B240" s="21" t="s">
        <v>277</v>
      </c>
      <c r="C240" s="19">
        <v>5</v>
      </c>
      <c r="D240" s="20">
        <v>10</v>
      </c>
      <c r="E240" s="20">
        <v>1</v>
      </c>
      <c r="F240" s="20">
        <v>1</v>
      </c>
      <c r="G240" s="20">
        <v>0</v>
      </c>
      <c r="H240" s="20">
        <v>0</v>
      </c>
      <c r="I240" s="20">
        <v>2</v>
      </c>
      <c r="J240" s="20">
        <v>8</v>
      </c>
      <c r="K240" s="20">
        <v>2</v>
      </c>
      <c r="L240" s="19">
        <f t="shared" si="10"/>
        <v>11</v>
      </c>
    </row>
    <row r="241" spans="2:12" ht="12.75">
      <c r="B241" s="21" t="s">
        <v>742</v>
      </c>
      <c r="C241" s="19">
        <v>5</v>
      </c>
      <c r="D241" s="20">
        <v>10</v>
      </c>
      <c r="E241" s="20">
        <v>1</v>
      </c>
      <c r="F241" s="20">
        <v>2</v>
      </c>
      <c r="G241" s="20">
        <v>5</v>
      </c>
      <c r="H241" s="20">
        <v>5</v>
      </c>
      <c r="I241" s="20">
        <v>2</v>
      </c>
      <c r="J241" s="20">
        <v>13</v>
      </c>
      <c r="K241" s="20">
        <v>1</v>
      </c>
      <c r="L241" s="19">
        <f t="shared" si="10"/>
        <v>16</v>
      </c>
    </row>
    <row r="242" spans="2:12" ht="12.75">
      <c r="B242" s="21" t="s">
        <v>278</v>
      </c>
      <c r="C242" s="19">
        <v>0</v>
      </c>
      <c r="D242" s="20">
        <v>0</v>
      </c>
      <c r="E242" s="20">
        <v>0</v>
      </c>
      <c r="F242" s="20">
        <v>0</v>
      </c>
      <c r="G242" s="20">
        <v>1</v>
      </c>
      <c r="H242" s="20">
        <v>2</v>
      </c>
      <c r="I242" s="20">
        <v>1</v>
      </c>
      <c r="J242" s="20">
        <v>0</v>
      </c>
      <c r="K242" s="20">
        <v>0</v>
      </c>
      <c r="L242" s="19">
        <f t="shared" si="10"/>
        <v>1</v>
      </c>
    </row>
    <row r="243" spans="2:12" ht="12.75">
      <c r="B243" s="21" t="s">
        <v>279</v>
      </c>
      <c r="C243" s="19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19">
        <f t="shared" si="10"/>
        <v>0</v>
      </c>
    </row>
    <row r="244" spans="2:12" ht="12.75">
      <c r="B244" s="21" t="s">
        <v>280</v>
      </c>
      <c r="C244" s="19">
        <v>1</v>
      </c>
      <c r="D244" s="20">
        <v>4</v>
      </c>
      <c r="E244" s="20">
        <v>0</v>
      </c>
      <c r="F244" s="20">
        <v>0</v>
      </c>
      <c r="G244" s="20">
        <v>3</v>
      </c>
      <c r="H244" s="20">
        <v>4</v>
      </c>
      <c r="I244" s="20">
        <v>0</v>
      </c>
      <c r="J244" s="20">
        <v>3</v>
      </c>
      <c r="K244" s="20">
        <v>0</v>
      </c>
      <c r="L244" s="19">
        <f t="shared" si="10"/>
        <v>5</v>
      </c>
    </row>
    <row r="245" spans="2:12" ht="12.75">
      <c r="B245" s="21" t="s">
        <v>281</v>
      </c>
      <c r="C245" s="19">
        <v>0</v>
      </c>
      <c r="D245" s="20">
        <v>1</v>
      </c>
      <c r="E245" s="20">
        <v>0</v>
      </c>
      <c r="F245" s="20">
        <v>0</v>
      </c>
      <c r="G245" s="20">
        <v>0</v>
      </c>
      <c r="H245" s="20">
        <v>1</v>
      </c>
      <c r="I245" s="20">
        <v>0</v>
      </c>
      <c r="J245" s="20">
        <v>0</v>
      </c>
      <c r="K245" s="20">
        <v>0</v>
      </c>
      <c r="L245" s="19">
        <f t="shared" si="10"/>
        <v>0</v>
      </c>
    </row>
    <row r="246" spans="2:12" ht="12.75">
      <c r="B246" s="21" t="s">
        <v>629</v>
      </c>
      <c r="J246" s="19">
        <v>3</v>
      </c>
      <c r="L246" s="19"/>
    </row>
    <row r="247" spans="2:12" ht="12.75">
      <c r="B247" s="43" t="s">
        <v>616</v>
      </c>
      <c r="C247" s="42">
        <f aca="true" t="shared" si="11" ref="C247:L247">SUM(C237:C246)</f>
        <v>18</v>
      </c>
      <c r="D247" s="42">
        <f t="shared" si="11"/>
        <v>40</v>
      </c>
      <c r="E247" s="42">
        <f t="shared" si="11"/>
        <v>5</v>
      </c>
      <c r="F247" s="42">
        <f t="shared" si="11"/>
        <v>10</v>
      </c>
      <c r="G247" s="42">
        <f t="shared" si="11"/>
        <v>23</v>
      </c>
      <c r="H247" s="42">
        <f t="shared" si="11"/>
        <v>36</v>
      </c>
      <c r="I247" s="42">
        <f t="shared" si="11"/>
        <v>8</v>
      </c>
      <c r="J247" s="42">
        <f t="shared" si="11"/>
        <v>43</v>
      </c>
      <c r="K247" s="42">
        <f t="shared" si="11"/>
        <v>11</v>
      </c>
      <c r="L247" s="42">
        <f t="shared" si="11"/>
        <v>64</v>
      </c>
    </row>
    <row r="250" spans="2:3" ht="12.75">
      <c r="B250" t="s">
        <v>1125</v>
      </c>
      <c r="C250" t="s">
        <v>1126</v>
      </c>
    </row>
    <row r="252" spans="2:6" ht="13.5" thickBot="1">
      <c r="B252" s="24" t="s">
        <v>617</v>
      </c>
      <c r="D252" s="17" t="s">
        <v>1123</v>
      </c>
      <c r="E252" s="17"/>
      <c r="F252" s="17" t="s">
        <v>4</v>
      </c>
    </row>
    <row r="253" spans="2:8" ht="13.5" thickBot="1">
      <c r="B253" s="25" t="s">
        <v>618</v>
      </c>
      <c r="C253" s="26"/>
      <c r="D253" s="27">
        <v>21</v>
      </c>
      <c r="E253" s="28">
        <f>SUM(D253/D254)</f>
        <v>0.3230769230769231</v>
      </c>
      <c r="F253" s="27">
        <v>18</v>
      </c>
      <c r="G253" s="28">
        <f>SUM(F253/F254)</f>
        <v>0.45</v>
      </c>
      <c r="H253" s="23"/>
    </row>
    <row r="254" spans="2:8" ht="13.5" thickBot="1">
      <c r="B254" s="29" t="s">
        <v>619</v>
      </c>
      <c r="C254" s="30"/>
      <c r="D254" s="31">
        <v>65</v>
      </c>
      <c r="E254" s="32"/>
      <c r="F254" s="31">
        <v>40</v>
      </c>
      <c r="G254" s="33"/>
      <c r="H254" s="23"/>
    </row>
    <row r="255" spans="2:8" ht="13.5" thickBot="1">
      <c r="B255" s="29" t="s">
        <v>608</v>
      </c>
      <c r="C255" s="30"/>
      <c r="D255" s="34">
        <v>10</v>
      </c>
      <c r="E255" s="28">
        <f>SUM(D255/D256)</f>
        <v>0.3225806451612903</v>
      </c>
      <c r="F255" s="35">
        <v>5</v>
      </c>
      <c r="G255" s="28">
        <f>SUM(F255/F256)</f>
        <v>0.5</v>
      </c>
      <c r="H255" s="23"/>
    </row>
    <row r="256" spans="2:8" ht="13.5" thickBot="1">
      <c r="B256" s="29" t="s">
        <v>620</v>
      </c>
      <c r="C256" s="30"/>
      <c r="D256" s="31">
        <v>31</v>
      </c>
      <c r="E256" s="32"/>
      <c r="F256" s="31">
        <v>10</v>
      </c>
      <c r="G256" s="33"/>
      <c r="H256" s="23"/>
    </row>
    <row r="257" spans="2:7" ht="13.5" thickBot="1">
      <c r="B257" s="29" t="s">
        <v>610</v>
      </c>
      <c r="C257" s="18"/>
      <c r="D257" s="31">
        <v>6</v>
      </c>
      <c r="E257" s="28">
        <f>SUM(D257/D258)</f>
        <v>0.6</v>
      </c>
      <c r="F257" s="31">
        <v>23</v>
      </c>
      <c r="G257" s="28">
        <f>SUM(F257/F258)</f>
        <v>0.6388888888888888</v>
      </c>
    </row>
    <row r="258" spans="2:7" ht="12.75">
      <c r="B258" s="29" t="s">
        <v>621</v>
      </c>
      <c r="C258" s="18"/>
      <c r="D258" s="31">
        <v>10</v>
      </c>
      <c r="E258" s="36"/>
      <c r="F258" s="31">
        <v>36</v>
      </c>
      <c r="G258" s="37"/>
    </row>
    <row r="259" spans="2:7" ht="12.75">
      <c r="B259" s="29" t="s">
        <v>622</v>
      </c>
      <c r="C259" s="18"/>
      <c r="D259" s="31">
        <v>39</v>
      </c>
      <c r="E259" s="36"/>
      <c r="F259" s="31">
        <v>43</v>
      </c>
      <c r="G259" s="29"/>
    </row>
    <row r="260" spans="2:7" ht="12.75">
      <c r="B260" s="29" t="s">
        <v>623</v>
      </c>
      <c r="C260" s="18"/>
      <c r="D260" s="31">
        <v>18</v>
      </c>
      <c r="E260" s="36"/>
      <c r="F260" s="31">
        <v>12</v>
      </c>
      <c r="G260" s="29"/>
    </row>
    <row r="261" spans="2:7" ht="12.75">
      <c r="B261" s="29" t="s">
        <v>624</v>
      </c>
      <c r="C261" s="18"/>
      <c r="D261" s="31">
        <v>9</v>
      </c>
      <c r="E261" s="36"/>
      <c r="F261" s="31">
        <v>14</v>
      </c>
      <c r="G261" s="29"/>
    </row>
    <row r="262" spans="2:7" ht="12.75">
      <c r="B262" s="29" t="s">
        <v>625</v>
      </c>
      <c r="C262" s="18"/>
      <c r="D262" s="31">
        <v>7</v>
      </c>
      <c r="E262" s="36"/>
      <c r="F262" s="31">
        <v>3</v>
      </c>
      <c r="G262" s="29"/>
    </row>
    <row r="263" spans="2:7" ht="12.75">
      <c r="B263" s="29" t="s">
        <v>626</v>
      </c>
      <c r="C263" s="18"/>
      <c r="D263" s="31">
        <v>3</v>
      </c>
      <c r="E263" s="36"/>
      <c r="F263" s="31">
        <v>2</v>
      </c>
      <c r="G263" s="29"/>
    </row>
    <row r="264" spans="2:7" ht="13.5" thickBot="1">
      <c r="B264" s="38" t="s">
        <v>627</v>
      </c>
      <c r="C264" s="18"/>
      <c r="D264" s="39">
        <v>30</v>
      </c>
      <c r="E264" s="40"/>
      <c r="F264" s="39">
        <v>8</v>
      </c>
      <c r="G264" s="38"/>
    </row>
    <row r="270" ht="17.25">
      <c r="B270" s="1" t="s">
        <v>31</v>
      </c>
    </row>
    <row r="271" ht="12.75">
      <c r="B271" s="2" t="s">
        <v>1022</v>
      </c>
    </row>
    <row r="273" ht="12.75">
      <c r="A273" t="s">
        <v>32</v>
      </c>
    </row>
    <row r="274" ht="12.75">
      <c r="A274" t="s">
        <v>33</v>
      </c>
    </row>
    <row r="275" ht="12.75">
      <c r="A275" t="s">
        <v>1294</v>
      </c>
    </row>
    <row r="276" ht="12.75">
      <c r="A276" t="s">
        <v>1295</v>
      </c>
    </row>
    <row r="277" ht="12.75">
      <c r="A277" t="s">
        <v>34</v>
      </c>
    </row>
    <row r="278" ht="12.75">
      <c r="A278" t="s">
        <v>818</v>
      </c>
    </row>
    <row r="279" ht="12.75">
      <c r="A279" t="s">
        <v>35</v>
      </c>
    </row>
    <row r="280" ht="12.75">
      <c r="A280" t="s">
        <v>36</v>
      </c>
    </row>
    <row r="281" ht="12.75">
      <c r="A281" t="s">
        <v>47</v>
      </c>
    </row>
    <row r="282" ht="12.75">
      <c r="A282" t="s">
        <v>48</v>
      </c>
    </row>
    <row r="283" ht="12.75">
      <c r="A283" t="s">
        <v>49</v>
      </c>
    </row>
    <row r="284" ht="12.75">
      <c r="A284" t="s">
        <v>50</v>
      </c>
    </row>
    <row r="285" ht="12.75">
      <c r="A285" t="s">
        <v>51</v>
      </c>
    </row>
    <row r="286" ht="12.75">
      <c r="A286" t="s">
        <v>52</v>
      </c>
    </row>
    <row r="287" ht="12.75">
      <c r="A287" t="s">
        <v>53</v>
      </c>
    </row>
    <row r="288" ht="12.75">
      <c r="A288" t="s">
        <v>54</v>
      </c>
    </row>
    <row r="289" ht="12.75">
      <c r="A289" t="s">
        <v>55</v>
      </c>
    </row>
    <row r="290" ht="12.75">
      <c r="A290" t="s">
        <v>56</v>
      </c>
    </row>
    <row r="291" ht="12.75">
      <c r="A291" t="s">
        <v>57</v>
      </c>
    </row>
    <row r="292" ht="12.75">
      <c r="A292" t="s">
        <v>58</v>
      </c>
    </row>
    <row r="293" ht="12.75">
      <c r="A293" t="s">
        <v>59</v>
      </c>
    </row>
    <row r="294" ht="12.75">
      <c r="A294" t="s">
        <v>60</v>
      </c>
    </row>
    <row r="295" ht="12.75">
      <c r="A295" t="s">
        <v>153</v>
      </c>
    </row>
    <row r="296" ht="13.5" thickBot="1"/>
    <row r="297" spans="3:8" ht="13.5" thickBot="1">
      <c r="C297" s="5">
        <v>1</v>
      </c>
      <c r="D297" s="6">
        <v>2</v>
      </c>
      <c r="E297" s="6">
        <v>3</v>
      </c>
      <c r="F297" s="7">
        <v>4</v>
      </c>
      <c r="G297" s="7" t="s">
        <v>1146</v>
      </c>
      <c r="H297" s="8" t="s">
        <v>605</v>
      </c>
    </row>
    <row r="298" spans="2:8" ht="12.75">
      <c r="B298" s="9" t="s">
        <v>756</v>
      </c>
      <c r="C298" s="10">
        <v>21</v>
      </c>
      <c r="D298" s="10">
        <v>20</v>
      </c>
      <c r="E298" s="10">
        <v>17</v>
      </c>
      <c r="F298" s="11">
        <v>8</v>
      </c>
      <c r="G298" s="141">
        <v>10</v>
      </c>
      <c r="H298" s="12">
        <f>SUM(C298:G298)</f>
        <v>76</v>
      </c>
    </row>
    <row r="299" spans="2:8" ht="12.75">
      <c r="B299" s="9" t="s">
        <v>764</v>
      </c>
      <c r="C299" s="13">
        <v>15</v>
      </c>
      <c r="D299" s="13">
        <v>13</v>
      </c>
      <c r="E299" s="13">
        <v>10</v>
      </c>
      <c r="F299" s="14">
        <v>28</v>
      </c>
      <c r="G299" s="142">
        <v>7</v>
      </c>
      <c r="H299" s="12">
        <f>SUM(C299:G299)</f>
        <v>73</v>
      </c>
    </row>
    <row r="301" spans="2:12" ht="12.75">
      <c r="B301" s="16" t="s">
        <v>30</v>
      </c>
      <c r="C301" s="17" t="s">
        <v>606</v>
      </c>
      <c r="D301" s="17" t="s">
        <v>607</v>
      </c>
      <c r="E301" s="17" t="s">
        <v>608</v>
      </c>
      <c r="F301" s="17" t="s">
        <v>609</v>
      </c>
      <c r="G301" s="17" t="s">
        <v>610</v>
      </c>
      <c r="H301" s="17" t="s">
        <v>611</v>
      </c>
      <c r="I301" s="17" t="s">
        <v>612</v>
      </c>
      <c r="J301" s="17" t="s">
        <v>613</v>
      </c>
      <c r="K301" s="17" t="s">
        <v>614</v>
      </c>
      <c r="L301" s="17" t="s">
        <v>615</v>
      </c>
    </row>
    <row r="302" spans="2:12" ht="12.75">
      <c r="B302" s="18" t="s">
        <v>282</v>
      </c>
      <c r="C302" s="19">
        <v>8</v>
      </c>
      <c r="D302" s="20">
        <v>18</v>
      </c>
      <c r="E302" s="20">
        <v>1</v>
      </c>
      <c r="F302" s="20">
        <v>4</v>
      </c>
      <c r="G302" s="20">
        <v>5</v>
      </c>
      <c r="H302" s="20">
        <v>6</v>
      </c>
      <c r="I302" s="20">
        <v>2</v>
      </c>
      <c r="J302" s="20">
        <v>3</v>
      </c>
      <c r="K302" s="20">
        <v>4</v>
      </c>
      <c r="L302" s="19">
        <f>SUM((C302-E302)*2)+(E302*3)+G302</f>
        <v>22</v>
      </c>
    </row>
    <row r="303" spans="2:12" ht="12.75">
      <c r="B303" s="21" t="s">
        <v>283</v>
      </c>
      <c r="C303" s="19">
        <v>4</v>
      </c>
      <c r="D303" s="20">
        <v>9</v>
      </c>
      <c r="E303" s="20">
        <v>2</v>
      </c>
      <c r="F303" s="20">
        <v>6</v>
      </c>
      <c r="G303" s="20">
        <v>0</v>
      </c>
      <c r="H303" s="20">
        <v>0</v>
      </c>
      <c r="I303" s="20">
        <v>5</v>
      </c>
      <c r="J303" s="20">
        <v>4</v>
      </c>
      <c r="K303" s="20">
        <v>8</v>
      </c>
      <c r="L303" s="19">
        <f aca="true" t="shared" si="12" ref="L303:L311">SUM((C303-E303)*2)+(E303*3)+G303</f>
        <v>10</v>
      </c>
    </row>
    <row r="304" spans="2:12" ht="12.75">
      <c r="B304" s="21" t="s">
        <v>284</v>
      </c>
      <c r="C304" s="19">
        <v>1</v>
      </c>
      <c r="D304" s="20">
        <v>3</v>
      </c>
      <c r="E304" s="20">
        <v>0</v>
      </c>
      <c r="F304" s="20">
        <v>0</v>
      </c>
      <c r="G304" s="20">
        <v>0</v>
      </c>
      <c r="H304" s="20">
        <v>2</v>
      </c>
      <c r="I304" s="20">
        <v>2</v>
      </c>
      <c r="J304" s="20">
        <v>9</v>
      </c>
      <c r="K304" s="20">
        <v>1</v>
      </c>
      <c r="L304" s="19">
        <f t="shared" si="12"/>
        <v>2</v>
      </c>
    </row>
    <row r="305" spans="2:12" ht="12.75">
      <c r="B305" s="21" t="s">
        <v>285</v>
      </c>
      <c r="C305" s="19">
        <v>7</v>
      </c>
      <c r="D305" s="20">
        <v>15</v>
      </c>
      <c r="E305" s="20">
        <v>0</v>
      </c>
      <c r="F305" s="20">
        <v>1</v>
      </c>
      <c r="G305" s="20">
        <v>5</v>
      </c>
      <c r="H305" s="20">
        <v>11</v>
      </c>
      <c r="I305" s="20">
        <v>3</v>
      </c>
      <c r="J305" s="20">
        <v>6</v>
      </c>
      <c r="K305" s="20">
        <v>2</v>
      </c>
      <c r="L305" s="19">
        <f t="shared" si="12"/>
        <v>19</v>
      </c>
    </row>
    <row r="306" spans="2:12" ht="12.75">
      <c r="B306" s="21" t="s">
        <v>286</v>
      </c>
      <c r="C306" s="19">
        <v>6</v>
      </c>
      <c r="D306" s="20">
        <v>14</v>
      </c>
      <c r="E306" s="20">
        <v>0</v>
      </c>
      <c r="F306" s="20">
        <v>0</v>
      </c>
      <c r="G306" s="20">
        <v>0</v>
      </c>
      <c r="H306" s="20">
        <v>0</v>
      </c>
      <c r="I306" s="20">
        <v>3</v>
      </c>
      <c r="J306" s="20">
        <v>12</v>
      </c>
      <c r="K306" s="20">
        <v>1</v>
      </c>
      <c r="L306" s="19">
        <f t="shared" si="12"/>
        <v>12</v>
      </c>
    </row>
    <row r="307" spans="2:12" ht="12.75">
      <c r="B307" s="21" t="s">
        <v>287</v>
      </c>
      <c r="C307" s="19">
        <v>0</v>
      </c>
      <c r="D307" s="20">
        <v>1</v>
      </c>
      <c r="E307" s="20">
        <v>0</v>
      </c>
      <c r="F307" s="20">
        <v>1</v>
      </c>
      <c r="G307" s="20">
        <v>1</v>
      </c>
      <c r="H307" s="20">
        <v>4</v>
      </c>
      <c r="I307" s="20">
        <v>0</v>
      </c>
      <c r="J307" s="20">
        <v>1</v>
      </c>
      <c r="K307" s="20">
        <v>2</v>
      </c>
      <c r="L307" s="19">
        <f t="shared" si="12"/>
        <v>1</v>
      </c>
    </row>
    <row r="308" spans="2:12" ht="12.75">
      <c r="B308" s="21" t="s">
        <v>288</v>
      </c>
      <c r="C308" s="19"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19">
        <f t="shared" si="12"/>
        <v>0</v>
      </c>
    </row>
    <row r="309" spans="2:12" ht="12.75">
      <c r="B309" s="21" t="s">
        <v>289</v>
      </c>
      <c r="C309" s="19">
        <v>1</v>
      </c>
      <c r="D309" s="20">
        <v>4</v>
      </c>
      <c r="E309" s="20">
        <v>0</v>
      </c>
      <c r="F309" s="20">
        <v>0</v>
      </c>
      <c r="G309" s="20">
        <v>2</v>
      </c>
      <c r="H309" s="20">
        <v>2</v>
      </c>
      <c r="I309" s="20">
        <v>1</v>
      </c>
      <c r="J309" s="20">
        <v>7</v>
      </c>
      <c r="K309" s="20">
        <v>0</v>
      </c>
      <c r="L309" s="19">
        <f t="shared" si="12"/>
        <v>4</v>
      </c>
    </row>
    <row r="310" spans="2:12" ht="12.75">
      <c r="B310" s="21" t="s">
        <v>290</v>
      </c>
      <c r="C310" s="19">
        <v>3</v>
      </c>
      <c r="D310" s="20">
        <v>5</v>
      </c>
      <c r="E310" s="20">
        <v>0</v>
      </c>
      <c r="F310" s="20">
        <v>0</v>
      </c>
      <c r="G310" s="20">
        <v>0</v>
      </c>
      <c r="H310" s="20">
        <v>2</v>
      </c>
      <c r="I310" s="20">
        <v>0</v>
      </c>
      <c r="J310" s="20">
        <v>7</v>
      </c>
      <c r="K310" s="20">
        <v>1</v>
      </c>
      <c r="L310" s="19">
        <f t="shared" si="12"/>
        <v>6</v>
      </c>
    </row>
    <row r="311" spans="2:12" ht="12.75">
      <c r="B311" s="21" t="s">
        <v>291</v>
      </c>
      <c r="C311" s="19">
        <v>0</v>
      </c>
      <c r="D311" s="20">
        <v>1</v>
      </c>
      <c r="E311" s="20">
        <v>0</v>
      </c>
      <c r="F311" s="20">
        <v>0</v>
      </c>
      <c r="G311" s="20">
        <v>0</v>
      </c>
      <c r="H311" s="20">
        <v>0</v>
      </c>
      <c r="I311" s="20">
        <v>2</v>
      </c>
      <c r="J311" s="20">
        <v>2</v>
      </c>
      <c r="K311" s="20">
        <v>0</v>
      </c>
      <c r="L311" s="19">
        <f t="shared" si="12"/>
        <v>0</v>
      </c>
    </row>
    <row r="312" spans="2:12" ht="12.75">
      <c r="B312" s="21" t="s">
        <v>629</v>
      </c>
      <c r="C312" s="19"/>
      <c r="D312" s="22"/>
      <c r="E312" s="22"/>
      <c r="F312" s="22"/>
      <c r="G312" s="22"/>
      <c r="H312" s="20"/>
      <c r="I312" s="22"/>
      <c r="J312" s="20">
        <v>7</v>
      </c>
      <c r="K312" s="22"/>
      <c r="L312" s="19"/>
    </row>
    <row r="313" spans="2:12" ht="12.75">
      <c r="B313" s="41" t="s">
        <v>616</v>
      </c>
      <c r="C313" s="42">
        <f aca="true" t="shared" si="13" ref="C313:L313">SUM(C302:C312)</f>
        <v>30</v>
      </c>
      <c r="D313" s="42">
        <f t="shared" si="13"/>
        <v>70</v>
      </c>
      <c r="E313" s="42">
        <f t="shared" si="13"/>
        <v>3</v>
      </c>
      <c r="F313" s="42">
        <f t="shared" si="13"/>
        <v>12</v>
      </c>
      <c r="G313" s="42">
        <f t="shared" si="13"/>
        <v>13</v>
      </c>
      <c r="H313" s="42">
        <f t="shared" si="13"/>
        <v>27</v>
      </c>
      <c r="I313" s="42">
        <f t="shared" si="13"/>
        <v>18</v>
      </c>
      <c r="J313" s="42">
        <f t="shared" si="13"/>
        <v>58</v>
      </c>
      <c r="K313" s="42">
        <f t="shared" si="13"/>
        <v>19</v>
      </c>
      <c r="L313" s="42">
        <f t="shared" si="13"/>
        <v>76</v>
      </c>
    </row>
    <row r="314" spans="3:11" ht="12.75">
      <c r="C314" s="23"/>
      <c r="D314" s="23"/>
      <c r="E314" s="23"/>
      <c r="F314" s="23"/>
      <c r="G314" s="23"/>
      <c r="H314" s="23"/>
      <c r="I314" s="19"/>
      <c r="J314" s="19"/>
      <c r="K314" s="19"/>
    </row>
    <row r="315" spans="2:12" ht="12.75">
      <c r="B315" s="16" t="s">
        <v>1023</v>
      </c>
      <c r="C315" s="17" t="s">
        <v>606</v>
      </c>
      <c r="D315" s="17" t="s">
        <v>607</v>
      </c>
      <c r="E315" s="17" t="s">
        <v>608</v>
      </c>
      <c r="F315" s="17" t="s">
        <v>609</v>
      </c>
      <c r="G315" s="17" t="s">
        <v>610</v>
      </c>
      <c r="H315" s="17" t="s">
        <v>611</v>
      </c>
      <c r="I315" s="17" t="s">
        <v>612</v>
      </c>
      <c r="J315" s="17" t="s">
        <v>613</v>
      </c>
      <c r="K315" s="17" t="s">
        <v>614</v>
      </c>
      <c r="L315" s="17" t="s">
        <v>615</v>
      </c>
    </row>
    <row r="316" spans="2:12" ht="12.75">
      <c r="B316" s="18" t="s">
        <v>292</v>
      </c>
      <c r="C316" s="19">
        <v>4</v>
      </c>
      <c r="D316" s="20">
        <v>14</v>
      </c>
      <c r="E316" s="20">
        <v>0</v>
      </c>
      <c r="F316" s="20">
        <v>5</v>
      </c>
      <c r="G316" s="20">
        <v>2</v>
      </c>
      <c r="H316" s="20">
        <v>4</v>
      </c>
      <c r="I316" s="20">
        <v>4</v>
      </c>
      <c r="J316" s="20">
        <v>3</v>
      </c>
      <c r="K316" s="20">
        <v>3</v>
      </c>
      <c r="L316" s="19">
        <f>SUM((C316-E316)*2)+(E316*3)+G316</f>
        <v>10</v>
      </c>
    </row>
    <row r="317" spans="2:12" ht="12.75">
      <c r="B317" s="21" t="s">
        <v>293</v>
      </c>
      <c r="C317" s="19">
        <v>4</v>
      </c>
      <c r="D317" s="20">
        <v>11</v>
      </c>
      <c r="E317" s="20">
        <v>0</v>
      </c>
      <c r="F317" s="20">
        <v>4</v>
      </c>
      <c r="G317" s="20">
        <v>0</v>
      </c>
      <c r="H317" s="20">
        <v>0</v>
      </c>
      <c r="I317" s="20">
        <v>3</v>
      </c>
      <c r="J317" s="20">
        <v>3</v>
      </c>
      <c r="K317" s="20">
        <v>6</v>
      </c>
      <c r="L317" s="19">
        <f aca="true" t="shared" si="14" ref="L317:L325">SUM((C317-E317)*2)+(E317*3)+G317</f>
        <v>8</v>
      </c>
    </row>
    <row r="318" spans="2:12" ht="12.75">
      <c r="B318" s="21" t="s">
        <v>294</v>
      </c>
      <c r="C318" s="19">
        <v>1</v>
      </c>
      <c r="D318" s="20">
        <v>3</v>
      </c>
      <c r="E318" s="20">
        <v>0</v>
      </c>
      <c r="F318" s="20">
        <v>0</v>
      </c>
      <c r="G318" s="20">
        <v>0</v>
      </c>
      <c r="H318" s="20">
        <v>2</v>
      </c>
      <c r="I318" s="20">
        <v>3</v>
      </c>
      <c r="J318" s="20">
        <v>6</v>
      </c>
      <c r="K318" s="20">
        <v>0</v>
      </c>
      <c r="L318" s="19">
        <f t="shared" si="14"/>
        <v>2</v>
      </c>
    </row>
    <row r="319" spans="2:12" ht="12.75">
      <c r="B319" s="21" t="s">
        <v>770</v>
      </c>
      <c r="C319" s="19">
        <v>10</v>
      </c>
      <c r="D319" s="20">
        <v>23</v>
      </c>
      <c r="E319" s="20">
        <v>0</v>
      </c>
      <c r="F319" s="20">
        <v>4</v>
      </c>
      <c r="G319" s="20">
        <v>5</v>
      </c>
      <c r="H319" s="20">
        <v>7</v>
      </c>
      <c r="I319" s="20">
        <v>2</v>
      </c>
      <c r="J319" s="20">
        <v>11</v>
      </c>
      <c r="K319" s="20">
        <v>4</v>
      </c>
      <c r="L319" s="19">
        <f t="shared" si="14"/>
        <v>25</v>
      </c>
    </row>
    <row r="320" spans="2:12" ht="12.75">
      <c r="B320" s="21" t="s">
        <v>295</v>
      </c>
      <c r="C320" s="19">
        <v>9</v>
      </c>
      <c r="D320" s="20">
        <v>15</v>
      </c>
      <c r="E320" s="20">
        <v>0</v>
      </c>
      <c r="F320" s="20">
        <v>1</v>
      </c>
      <c r="G320" s="20">
        <v>3</v>
      </c>
      <c r="H320" s="20">
        <v>4</v>
      </c>
      <c r="I320" s="20">
        <v>3</v>
      </c>
      <c r="J320" s="20">
        <v>11</v>
      </c>
      <c r="K320" s="20">
        <v>0</v>
      </c>
      <c r="L320" s="19">
        <f t="shared" si="14"/>
        <v>21</v>
      </c>
    </row>
    <row r="321" spans="2:12" ht="12.75">
      <c r="B321" s="21" t="s">
        <v>296</v>
      </c>
      <c r="C321" s="19">
        <v>1</v>
      </c>
      <c r="D321" s="20">
        <v>2</v>
      </c>
      <c r="E321" s="20">
        <v>0</v>
      </c>
      <c r="F321" s="20">
        <v>0</v>
      </c>
      <c r="G321" s="20">
        <v>1</v>
      </c>
      <c r="H321" s="20">
        <v>2</v>
      </c>
      <c r="I321" s="20">
        <v>0</v>
      </c>
      <c r="J321" s="20">
        <v>1</v>
      </c>
      <c r="K321" s="20">
        <v>2</v>
      </c>
      <c r="L321" s="19">
        <f t="shared" si="14"/>
        <v>3</v>
      </c>
    </row>
    <row r="322" spans="2:12" ht="12.75">
      <c r="B322" s="21" t="s">
        <v>297</v>
      </c>
      <c r="C322" s="19">
        <v>1</v>
      </c>
      <c r="D322" s="20">
        <v>3</v>
      </c>
      <c r="E322" s="20">
        <v>0</v>
      </c>
      <c r="F322" s="20">
        <v>0</v>
      </c>
      <c r="G322" s="20">
        <v>1</v>
      </c>
      <c r="H322" s="20">
        <v>1</v>
      </c>
      <c r="I322" s="20">
        <v>3</v>
      </c>
      <c r="J322" s="20">
        <v>2</v>
      </c>
      <c r="K322" s="20">
        <v>1</v>
      </c>
      <c r="L322" s="19">
        <f t="shared" si="14"/>
        <v>3</v>
      </c>
    </row>
    <row r="323" spans="2:12" ht="12.75">
      <c r="B323" s="21" t="s">
        <v>298</v>
      </c>
      <c r="C323" s="19">
        <v>0</v>
      </c>
      <c r="D323" s="20">
        <v>0</v>
      </c>
      <c r="E323" s="20">
        <v>0</v>
      </c>
      <c r="F323" s="20">
        <v>0</v>
      </c>
      <c r="G323" s="20">
        <v>1</v>
      </c>
      <c r="H323" s="20">
        <v>2</v>
      </c>
      <c r="I323" s="20">
        <v>0</v>
      </c>
      <c r="J323" s="20">
        <v>0</v>
      </c>
      <c r="K323" s="20">
        <v>0</v>
      </c>
      <c r="L323" s="19">
        <f t="shared" si="14"/>
        <v>1</v>
      </c>
    </row>
    <row r="324" spans="2:12" ht="12.75">
      <c r="B324" s="21" t="s">
        <v>299</v>
      </c>
      <c r="C324" s="19">
        <v>0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2</v>
      </c>
      <c r="J324" s="20">
        <v>2</v>
      </c>
      <c r="K324" s="20">
        <v>0</v>
      </c>
      <c r="L324" s="19">
        <f t="shared" si="14"/>
        <v>0</v>
      </c>
    </row>
    <row r="325" spans="2:12" ht="12.75">
      <c r="B325" s="21" t="s">
        <v>300</v>
      </c>
      <c r="C325" s="19">
        <v>0</v>
      </c>
      <c r="D325" s="20">
        <v>1</v>
      </c>
      <c r="E325" s="20">
        <v>0</v>
      </c>
      <c r="F325" s="20">
        <v>0</v>
      </c>
      <c r="G325" s="20">
        <v>0</v>
      </c>
      <c r="H325" s="20">
        <v>0</v>
      </c>
      <c r="I325" s="20">
        <v>3</v>
      </c>
      <c r="J325" s="20">
        <v>3</v>
      </c>
      <c r="K325" s="20">
        <v>0</v>
      </c>
      <c r="L325" s="19">
        <f t="shared" si="14"/>
        <v>0</v>
      </c>
    </row>
    <row r="326" spans="2:12" ht="12.75">
      <c r="B326" s="21" t="s">
        <v>629</v>
      </c>
      <c r="J326" s="19">
        <v>4</v>
      </c>
      <c r="L326" s="19"/>
    </row>
    <row r="327" spans="2:12" ht="12.75">
      <c r="B327" s="43" t="s">
        <v>616</v>
      </c>
      <c r="C327" s="42">
        <f aca="true" t="shared" si="15" ref="C327:L327">SUM(C316:C326)</f>
        <v>30</v>
      </c>
      <c r="D327" s="42">
        <f t="shared" si="15"/>
        <v>72</v>
      </c>
      <c r="E327" s="42">
        <f t="shared" si="15"/>
        <v>0</v>
      </c>
      <c r="F327" s="42">
        <f t="shared" si="15"/>
        <v>14</v>
      </c>
      <c r="G327" s="42">
        <f t="shared" si="15"/>
        <v>13</v>
      </c>
      <c r="H327" s="42">
        <f t="shared" si="15"/>
        <v>22</v>
      </c>
      <c r="I327" s="42">
        <f t="shared" si="15"/>
        <v>23</v>
      </c>
      <c r="J327" s="42">
        <f t="shared" si="15"/>
        <v>46</v>
      </c>
      <c r="K327" s="42">
        <f t="shared" si="15"/>
        <v>16</v>
      </c>
      <c r="L327" s="42">
        <f t="shared" si="15"/>
        <v>73</v>
      </c>
    </row>
    <row r="330" spans="2:3" ht="12.75">
      <c r="B330" t="s">
        <v>1125</v>
      </c>
      <c r="C330" t="s">
        <v>1126</v>
      </c>
    </row>
    <row r="332" spans="2:6" ht="13.5" thickBot="1">
      <c r="B332" s="24" t="s">
        <v>617</v>
      </c>
      <c r="D332" s="17" t="s">
        <v>30</v>
      </c>
      <c r="E332" s="17"/>
      <c r="F332" s="17" t="s">
        <v>4</v>
      </c>
    </row>
    <row r="333" spans="2:8" ht="13.5" thickBot="1">
      <c r="B333" s="25" t="s">
        <v>618</v>
      </c>
      <c r="C333" s="26"/>
      <c r="D333" s="27">
        <v>30</v>
      </c>
      <c r="E333" s="28">
        <f>SUM(D333/D334)</f>
        <v>0.42857142857142855</v>
      </c>
      <c r="F333" s="27">
        <v>30</v>
      </c>
      <c r="G333" s="28">
        <f>SUM(F333/F334)</f>
        <v>0.4166666666666667</v>
      </c>
      <c r="H333" s="23"/>
    </row>
    <row r="334" spans="2:8" ht="13.5" thickBot="1">
      <c r="B334" s="29" t="s">
        <v>619</v>
      </c>
      <c r="C334" s="30"/>
      <c r="D334" s="31">
        <v>70</v>
      </c>
      <c r="E334" s="32"/>
      <c r="F334" s="31">
        <v>72</v>
      </c>
      <c r="G334" s="33"/>
      <c r="H334" s="23"/>
    </row>
    <row r="335" spans="2:8" ht="13.5" thickBot="1">
      <c r="B335" s="29" t="s">
        <v>608</v>
      </c>
      <c r="C335" s="30"/>
      <c r="D335" s="34">
        <v>3</v>
      </c>
      <c r="E335" s="28">
        <f>SUM(D335/D336)</f>
        <v>0.25</v>
      </c>
      <c r="F335" s="35">
        <v>0</v>
      </c>
      <c r="G335" s="28">
        <f>SUM(F335/F336)</f>
        <v>0</v>
      </c>
      <c r="H335" s="23"/>
    </row>
    <row r="336" spans="2:8" ht="13.5" thickBot="1">
      <c r="B336" s="29" t="s">
        <v>620</v>
      </c>
      <c r="C336" s="30"/>
      <c r="D336" s="31">
        <v>12</v>
      </c>
      <c r="E336" s="32"/>
      <c r="F336" s="31">
        <v>14</v>
      </c>
      <c r="G336" s="33"/>
      <c r="H336" s="23"/>
    </row>
    <row r="337" spans="2:7" ht="13.5" thickBot="1">
      <c r="B337" s="29" t="s">
        <v>610</v>
      </c>
      <c r="C337" s="18"/>
      <c r="D337" s="31">
        <v>13</v>
      </c>
      <c r="E337" s="28">
        <f>SUM(D337/D338)</f>
        <v>0.48148148148148145</v>
      </c>
      <c r="F337" s="31">
        <v>13</v>
      </c>
      <c r="G337" s="28">
        <f>SUM(F337/F338)</f>
        <v>0.5909090909090909</v>
      </c>
    </row>
    <row r="338" spans="2:7" ht="12.75">
      <c r="B338" s="29" t="s">
        <v>621</v>
      </c>
      <c r="C338" s="18"/>
      <c r="D338" s="31">
        <v>27</v>
      </c>
      <c r="E338" s="36"/>
      <c r="F338" s="31">
        <v>22</v>
      </c>
      <c r="G338" s="37"/>
    </row>
    <row r="339" spans="2:7" ht="12.75">
      <c r="B339" s="29" t="s">
        <v>622</v>
      </c>
      <c r="C339" s="18"/>
      <c r="D339" s="31">
        <v>58</v>
      </c>
      <c r="E339" s="36"/>
      <c r="F339" s="31">
        <v>46</v>
      </c>
      <c r="G339" s="29"/>
    </row>
    <row r="340" spans="2:7" ht="12.75">
      <c r="B340" s="29" t="s">
        <v>623</v>
      </c>
      <c r="C340" s="18"/>
      <c r="D340" s="31">
        <v>21</v>
      </c>
      <c r="E340" s="36"/>
      <c r="F340" s="31">
        <v>15</v>
      </c>
      <c r="G340" s="29"/>
    </row>
    <row r="341" spans="2:7" ht="12.75">
      <c r="B341" s="29" t="s">
        <v>624</v>
      </c>
      <c r="C341" s="18"/>
      <c r="D341" s="31">
        <v>22</v>
      </c>
      <c r="E341" s="36"/>
      <c r="F341" s="31">
        <v>18</v>
      </c>
      <c r="G341" s="29"/>
    </row>
    <row r="342" spans="2:7" ht="12.75">
      <c r="B342" s="29" t="s">
        <v>625</v>
      </c>
      <c r="C342" s="18"/>
      <c r="D342" s="31">
        <v>11</v>
      </c>
      <c r="E342" s="36"/>
      <c r="F342" s="31">
        <v>6</v>
      </c>
      <c r="G342" s="29"/>
    </row>
    <row r="343" spans="2:7" ht="12.75">
      <c r="B343" s="29" t="s">
        <v>626</v>
      </c>
      <c r="C343" s="18"/>
      <c r="D343" s="31">
        <v>4</v>
      </c>
      <c r="E343" s="36"/>
      <c r="F343" s="31">
        <v>3</v>
      </c>
      <c r="G343" s="29"/>
    </row>
    <row r="344" spans="2:7" ht="13.5" thickBot="1">
      <c r="B344" s="38" t="s">
        <v>627</v>
      </c>
      <c r="C344" s="18"/>
      <c r="D344" s="39">
        <v>18</v>
      </c>
      <c r="E344" s="40"/>
      <c r="F344" s="39">
        <v>23</v>
      </c>
      <c r="G344" s="38"/>
    </row>
    <row r="349" ht="17.25">
      <c r="B349" s="1" t="s">
        <v>75</v>
      </c>
    </row>
    <row r="350" ht="12.75">
      <c r="B350" s="2" t="s">
        <v>503</v>
      </c>
    </row>
    <row r="352" ht="12.75">
      <c r="A352" t="s">
        <v>1296</v>
      </c>
    </row>
    <row r="353" ht="12.75">
      <c r="A353" t="s">
        <v>76</v>
      </c>
    </row>
    <row r="354" ht="12.75">
      <c r="A354" t="s">
        <v>77</v>
      </c>
    </row>
    <row r="355" ht="12.75">
      <c r="A355" t="s">
        <v>95</v>
      </c>
    </row>
    <row r="356" ht="12.75">
      <c r="A356" t="s">
        <v>96</v>
      </c>
    </row>
    <row r="357" ht="12.75">
      <c r="A357" t="s">
        <v>97</v>
      </c>
    </row>
    <row r="358" ht="12.75">
      <c r="A358" t="s">
        <v>98</v>
      </c>
    </row>
    <row r="359" ht="12.75">
      <c r="A359" t="s">
        <v>99</v>
      </c>
    </row>
    <row r="360" ht="12.75">
      <c r="A360" t="s">
        <v>100</v>
      </c>
    </row>
    <row r="361" ht="12.75">
      <c r="A361" t="s">
        <v>101</v>
      </c>
    </row>
    <row r="362" ht="12.75">
      <c r="A362" t="s">
        <v>102</v>
      </c>
    </row>
    <row r="363" ht="13.5" thickBot="1"/>
    <row r="364" spans="3:7" ht="13.5" thickBot="1">
      <c r="C364" s="5">
        <v>1</v>
      </c>
      <c r="D364" s="6">
        <v>2</v>
      </c>
      <c r="E364" s="6">
        <v>3</v>
      </c>
      <c r="F364" s="7">
        <v>4</v>
      </c>
      <c r="G364" s="8" t="s">
        <v>605</v>
      </c>
    </row>
    <row r="365" spans="2:7" ht="12.75">
      <c r="B365" s="9" t="s">
        <v>720</v>
      </c>
      <c r="C365" s="10">
        <v>11</v>
      </c>
      <c r="D365" s="10">
        <v>11</v>
      </c>
      <c r="E365" s="10">
        <v>8</v>
      </c>
      <c r="F365" s="11">
        <v>14</v>
      </c>
      <c r="G365" s="12">
        <f>SUM(C365:F365)</f>
        <v>44</v>
      </c>
    </row>
    <row r="366" spans="2:7" ht="13.5" thickBot="1">
      <c r="B366" s="9" t="s">
        <v>74</v>
      </c>
      <c r="C366" s="13">
        <v>14</v>
      </c>
      <c r="D366" s="13">
        <v>12</v>
      </c>
      <c r="E366" s="13">
        <v>18</v>
      </c>
      <c r="F366" s="14">
        <v>8</v>
      </c>
      <c r="G366" s="15">
        <f>SUM(C366:F366)</f>
        <v>52</v>
      </c>
    </row>
    <row r="368" spans="2:12" ht="12.75">
      <c r="B368" s="16" t="s">
        <v>1148</v>
      </c>
      <c r="C368" s="17" t="s">
        <v>606</v>
      </c>
      <c r="D368" s="17" t="s">
        <v>607</v>
      </c>
      <c r="E368" s="17" t="s">
        <v>608</v>
      </c>
      <c r="F368" s="17" t="s">
        <v>609</v>
      </c>
      <c r="G368" s="17" t="s">
        <v>610</v>
      </c>
      <c r="H368" s="17" t="s">
        <v>611</v>
      </c>
      <c r="I368" s="17" t="s">
        <v>612</v>
      </c>
      <c r="J368" s="17" t="s">
        <v>613</v>
      </c>
      <c r="K368" s="17" t="s">
        <v>614</v>
      </c>
      <c r="L368" s="17" t="s">
        <v>615</v>
      </c>
    </row>
    <row r="369" spans="2:12" ht="12.75">
      <c r="B369" s="18" t="s">
        <v>726</v>
      </c>
      <c r="C369" s="19">
        <v>7</v>
      </c>
      <c r="D369" s="20">
        <v>20</v>
      </c>
      <c r="E369" s="20">
        <v>3</v>
      </c>
      <c r="F369" s="20">
        <v>10</v>
      </c>
      <c r="G369" s="20">
        <v>3</v>
      </c>
      <c r="H369" s="20">
        <v>5</v>
      </c>
      <c r="I369" s="20">
        <v>3</v>
      </c>
      <c r="J369" s="20">
        <v>9</v>
      </c>
      <c r="K369" s="20">
        <v>3</v>
      </c>
      <c r="L369" s="19">
        <f>SUM((C369-E369)*2)+(E369*3)+G369</f>
        <v>20</v>
      </c>
    </row>
    <row r="370" spans="2:12" ht="12.75">
      <c r="B370" s="21" t="s">
        <v>240</v>
      </c>
      <c r="C370" s="19">
        <v>4</v>
      </c>
      <c r="D370" s="20">
        <v>15</v>
      </c>
      <c r="E370" s="20">
        <v>2</v>
      </c>
      <c r="F370" s="20">
        <v>6</v>
      </c>
      <c r="G370" s="20">
        <v>2</v>
      </c>
      <c r="H370" s="20">
        <v>2</v>
      </c>
      <c r="I370" s="20">
        <v>3</v>
      </c>
      <c r="J370" s="20">
        <v>5</v>
      </c>
      <c r="K370" s="20">
        <v>0</v>
      </c>
      <c r="L370" s="19">
        <f aca="true" t="shared" si="16" ref="L370:L376">SUM((C370-E370)*2)+(E370*3)+G370</f>
        <v>12</v>
      </c>
    </row>
    <row r="371" spans="2:12" ht="12.75">
      <c r="B371" s="21" t="s">
        <v>241</v>
      </c>
      <c r="C371" s="19">
        <v>2</v>
      </c>
      <c r="D371" s="20">
        <v>6</v>
      </c>
      <c r="E371" s="20">
        <v>0</v>
      </c>
      <c r="F371" s="20">
        <v>0</v>
      </c>
      <c r="G371" s="20">
        <v>0</v>
      </c>
      <c r="H371" s="20">
        <v>0</v>
      </c>
      <c r="I371" s="20">
        <v>5</v>
      </c>
      <c r="J371" s="20">
        <v>10</v>
      </c>
      <c r="K371" s="20">
        <v>0</v>
      </c>
      <c r="L371" s="19">
        <f t="shared" si="16"/>
        <v>4</v>
      </c>
    </row>
    <row r="372" spans="2:12" ht="12.75">
      <c r="B372" s="21" t="s">
        <v>242</v>
      </c>
      <c r="C372" s="19">
        <v>2</v>
      </c>
      <c r="D372" s="20">
        <v>4</v>
      </c>
      <c r="E372" s="20">
        <v>1</v>
      </c>
      <c r="F372" s="20">
        <v>2</v>
      </c>
      <c r="G372" s="20">
        <v>0</v>
      </c>
      <c r="H372" s="20">
        <v>0</v>
      </c>
      <c r="I372" s="20">
        <v>0</v>
      </c>
      <c r="J372" s="20">
        <v>3</v>
      </c>
      <c r="K372" s="20">
        <v>2</v>
      </c>
      <c r="L372" s="19">
        <f t="shared" si="16"/>
        <v>5</v>
      </c>
    </row>
    <row r="373" spans="2:12" ht="12.75">
      <c r="B373" s="21" t="s">
        <v>243</v>
      </c>
      <c r="C373" s="19">
        <v>0</v>
      </c>
      <c r="D373" s="20">
        <v>3</v>
      </c>
      <c r="E373" s="20">
        <v>0</v>
      </c>
      <c r="F373" s="20">
        <v>0</v>
      </c>
      <c r="G373" s="20">
        <v>0</v>
      </c>
      <c r="H373" s="20">
        <v>0</v>
      </c>
      <c r="I373" s="20">
        <v>2</v>
      </c>
      <c r="J373" s="20">
        <v>4</v>
      </c>
      <c r="K373" s="20">
        <v>0</v>
      </c>
      <c r="L373" s="19">
        <f t="shared" si="16"/>
        <v>0</v>
      </c>
    </row>
    <row r="374" spans="2:12" ht="12.75">
      <c r="B374" s="21" t="s">
        <v>244</v>
      </c>
      <c r="C374" s="19">
        <v>0</v>
      </c>
      <c r="D374" s="20">
        <v>0</v>
      </c>
      <c r="E374" s="20">
        <v>0</v>
      </c>
      <c r="F374" s="20">
        <v>0</v>
      </c>
      <c r="G374" s="20">
        <v>1</v>
      </c>
      <c r="H374" s="20">
        <v>2</v>
      </c>
      <c r="I374" s="20">
        <v>2</v>
      </c>
      <c r="J374" s="20">
        <v>0</v>
      </c>
      <c r="K374" s="20">
        <v>0</v>
      </c>
      <c r="L374" s="19">
        <f t="shared" si="16"/>
        <v>1</v>
      </c>
    </row>
    <row r="375" spans="2:12" ht="12.75">
      <c r="B375" s="21" t="s">
        <v>245</v>
      </c>
      <c r="C375" s="19">
        <v>1</v>
      </c>
      <c r="D375" s="20">
        <v>3</v>
      </c>
      <c r="E375" s="20">
        <v>0</v>
      </c>
      <c r="F375" s="20">
        <v>0</v>
      </c>
      <c r="G375" s="20">
        <v>0</v>
      </c>
      <c r="H375" s="20">
        <v>0</v>
      </c>
      <c r="I375" s="20">
        <v>5</v>
      </c>
      <c r="J375" s="20">
        <v>5</v>
      </c>
      <c r="K375" s="20">
        <v>1</v>
      </c>
      <c r="L375" s="19">
        <f t="shared" si="16"/>
        <v>2</v>
      </c>
    </row>
    <row r="376" spans="2:12" ht="12.75">
      <c r="B376" s="21" t="s">
        <v>246</v>
      </c>
      <c r="C376" s="19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2</v>
      </c>
      <c r="J376" s="20">
        <v>2</v>
      </c>
      <c r="K376" s="20">
        <v>0</v>
      </c>
      <c r="L376" s="19">
        <f t="shared" si="16"/>
        <v>0</v>
      </c>
    </row>
    <row r="377" spans="2:12" ht="12.75">
      <c r="B377" s="21" t="s">
        <v>629</v>
      </c>
      <c r="C377" s="19"/>
      <c r="D377" s="22"/>
      <c r="E377" s="22"/>
      <c r="F377" s="22"/>
      <c r="G377" s="22"/>
      <c r="H377" s="20"/>
      <c r="I377" s="22"/>
      <c r="J377" s="20">
        <v>1</v>
      </c>
      <c r="K377" s="22"/>
      <c r="L377" s="19"/>
    </row>
    <row r="378" spans="2:12" ht="12.75">
      <c r="B378" s="41" t="s">
        <v>616</v>
      </c>
      <c r="C378" s="42">
        <f aca="true" t="shared" si="17" ref="C378:L378">SUM(C369:C377)</f>
        <v>16</v>
      </c>
      <c r="D378" s="42">
        <f t="shared" si="17"/>
        <v>51</v>
      </c>
      <c r="E378" s="42">
        <f t="shared" si="17"/>
        <v>6</v>
      </c>
      <c r="F378" s="42">
        <f t="shared" si="17"/>
        <v>18</v>
      </c>
      <c r="G378" s="42">
        <f t="shared" si="17"/>
        <v>6</v>
      </c>
      <c r="H378" s="42">
        <f t="shared" si="17"/>
        <v>9</v>
      </c>
      <c r="I378" s="42">
        <f t="shared" si="17"/>
        <v>22</v>
      </c>
      <c r="J378" s="42">
        <f t="shared" si="17"/>
        <v>39</v>
      </c>
      <c r="K378" s="42">
        <f t="shared" si="17"/>
        <v>6</v>
      </c>
      <c r="L378" s="42">
        <f t="shared" si="17"/>
        <v>44</v>
      </c>
    </row>
    <row r="379" spans="3:11" ht="12.75">
      <c r="C379" s="23"/>
      <c r="D379" s="23"/>
      <c r="E379" s="23"/>
      <c r="F379" s="23"/>
      <c r="G379" s="23"/>
      <c r="H379" s="23"/>
      <c r="I379" s="19"/>
      <c r="J379" s="19"/>
      <c r="K379" s="19"/>
    </row>
    <row r="380" spans="2:14" ht="12.75">
      <c r="B380" s="16" t="s">
        <v>1242</v>
      </c>
      <c r="C380" s="17" t="s">
        <v>606</v>
      </c>
      <c r="D380" s="17" t="s">
        <v>607</v>
      </c>
      <c r="E380" s="17" t="s">
        <v>608</v>
      </c>
      <c r="F380" s="17" t="s">
        <v>609</v>
      </c>
      <c r="G380" s="17" t="s">
        <v>610</v>
      </c>
      <c r="H380" s="17" t="s">
        <v>611</v>
      </c>
      <c r="I380" s="17" t="s">
        <v>612</v>
      </c>
      <c r="J380" s="17" t="s">
        <v>613</v>
      </c>
      <c r="K380" s="17" t="s">
        <v>614</v>
      </c>
      <c r="L380" s="17" t="s">
        <v>615</v>
      </c>
      <c r="N380" s="16"/>
    </row>
    <row r="381" spans="2:14" ht="12.75">
      <c r="B381" s="18" t="s">
        <v>247</v>
      </c>
      <c r="C381" s="19">
        <v>5</v>
      </c>
      <c r="D381" s="20">
        <v>12</v>
      </c>
      <c r="E381" s="20">
        <v>1</v>
      </c>
      <c r="F381" s="20">
        <v>3</v>
      </c>
      <c r="G381" s="20">
        <v>4</v>
      </c>
      <c r="H381" s="20">
        <v>4</v>
      </c>
      <c r="I381" s="20">
        <v>1</v>
      </c>
      <c r="J381" s="20">
        <v>3</v>
      </c>
      <c r="K381" s="20">
        <v>2</v>
      </c>
      <c r="L381" s="19">
        <f>SUM((C381-E381)*2)+(E381*3)+G381</f>
        <v>15</v>
      </c>
      <c r="N381" s="18"/>
    </row>
    <row r="382" spans="2:14" ht="12.75">
      <c r="B382" s="21" t="s">
        <v>248</v>
      </c>
      <c r="C382" s="19">
        <v>2</v>
      </c>
      <c r="D382" s="20">
        <v>5</v>
      </c>
      <c r="E382" s="20">
        <v>1</v>
      </c>
      <c r="F382" s="20">
        <v>1</v>
      </c>
      <c r="G382" s="20">
        <v>2</v>
      </c>
      <c r="H382" s="20">
        <v>3</v>
      </c>
      <c r="I382" s="20">
        <v>3</v>
      </c>
      <c r="J382" s="20">
        <v>2</v>
      </c>
      <c r="K382" s="20">
        <v>2</v>
      </c>
      <c r="L382" s="19">
        <f aca="true" t="shared" si="18" ref="L382:L388">SUM((C382-E382)*2)+(E382*3)+G382</f>
        <v>7</v>
      </c>
      <c r="N382" s="21"/>
    </row>
    <row r="383" spans="2:14" ht="12.75">
      <c r="B383" s="21" t="s">
        <v>249</v>
      </c>
      <c r="C383" s="19">
        <v>7</v>
      </c>
      <c r="D383" s="20">
        <v>16</v>
      </c>
      <c r="E383" s="20">
        <v>0</v>
      </c>
      <c r="F383" s="20">
        <v>0</v>
      </c>
      <c r="G383" s="20">
        <v>2</v>
      </c>
      <c r="H383" s="20">
        <v>10</v>
      </c>
      <c r="I383" s="20">
        <v>1</v>
      </c>
      <c r="J383" s="20">
        <v>22</v>
      </c>
      <c r="K383" s="20">
        <v>2</v>
      </c>
      <c r="L383" s="19">
        <f t="shared" si="18"/>
        <v>16</v>
      </c>
      <c r="N383" s="21"/>
    </row>
    <row r="384" spans="2:14" ht="12.75">
      <c r="B384" s="21" t="s">
        <v>250</v>
      </c>
      <c r="C384" s="19">
        <v>2</v>
      </c>
      <c r="D384" s="20">
        <v>6</v>
      </c>
      <c r="E384" s="20">
        <v>0</v>
      </c>
      <c r="F384" s="20">
        <v>0</v>
      </c>
      <c r="G384" s="20">
        <v>3</v>
      </c>
      <c r="H384" s="20">
        <v>5</v>
      </c>
      <c r="I384" s="20">
        <v>1</v>
      </c>
      <c r="J384" s="20">
        <v>3</v>
      </c>
      <c r="K384" s="20">
        <v>1</v>
      </c>
      <c r="L384" s="19">
        <f t="shared" si="18"/>
        <v>7</v>
      </c>
      <c r="N384" s="21"/>
    </row>
    <row r="385" spans="2:14" ht="12.75">
      <c r="B385" s="21" t="s">
        <v>251</v>
      </c>
      <c r="C385" s="19">
        <v>2</v>
      </c>
      <c r="D385" s="20">
        <v>8</v>
      </c>
      <c r="E385" s="20">
        <v>0</v>
      </c>
      <c r="F385" s="20">
        <v>0</v>
      </c>
      <c r="G385" s="20">
        <v>0</v>
      </c>
      <c r="H385" s="20">
        <v>0</v>
      </c>
      <c r="I385" s="20">
        <v>3</v>
      </c>
      <c r="J385" s="20">
        <v>7</v>
      </c>
      <c r="K385" s="20">
        <v>2</v>
      </c>
      <c r="L385" s="19">
        <f t="shared" si="18"/>
        <v>4</v>
      </c>
      <c r="N385" s="21"/>
    </row>
    <row r="386" spans="2:14" ht="12.75">
      <c r="B386" s="21" t="s">
        <v>252</v>
      </c>
      <c r="C386" s="19">
        <v>0</v>
      </c>
      <c r="D386" s="20">
        <v>1</v>
      </c>
      <c r="E386" s="20">
        <v>0</v>
      </c>
      <c r="F386" s="20">
        <v>0</v>
      </c>
      <c r="G386" s="20">
        <v>0</v>
      </c>
      <c r="H386" s="20">
        <v>0</v>
      </c>
      <c r="I386" s="20">
        <v>1</v>
      </c>
      <c r="J386" s="20">
        <v>0</v>
      </c>
      <c r="K386" s="20">
        <v>0</v>
      </c>
      <c r="L386" s="19">
        <f t="shared" si="18"/>
        <v>0</v>
      </c>
      <c r="N386" s="21"/>
    </row>
    <row r="387" spans="2:14" ht="12.75">
      <c r="B387" s="21" t="s">
        <v>254</v>
      </c>
      <c r="C387" s="19">
        <v>1</v>
      </c>
      <c r="D387" s="20">
        <v>3</v>
      </c>
      <c r="E387" s="20">
        <v>0</v>
      </c>
      <c r="F387" s="20">
        <v>0</v>
      </c>
      <c r="G387" s="20">
        <v>0</v>
      </c>
      <c r="H387" s="20">
        <v>1</v>
      </c>
      <c r="I387" s="20">
        <v>0</v>
      </c>
      <c r="J387" s="20">
        <v>2</v>
      </c>
      <c r="K387" s="20">
        <v>0</v>
      </c>
      <c r="L387" s="19">
        <f t="shared" si="18"/>
        <v>2</v>
      </c>
      <c r="N387" s="21"/>
    </row>
    <row r="388" spans="2:14" ht="12.75">
      <c r="B388" s="21" t="s">
        <v>255</v>
      </c>
      <c r="C388" s="19">
        <v>0</v>
      </c>
      <c r="D388" s="20">
        <v>2</v>
      </c>
      <c r="E388" s="20">
        <v>0</v>
      </c>
      <c r="F388" s="20">
        <v>0</v>
      </c>
      <c r="G388" s="20">
        <v>1</v>
      </c>
      <c r="H388" s="20">
        <v>2</v>
      </c>
      <c r="I388" s="20">
        <v>1</v>
      </c>
      <c r="J388" s="20">
        <v>1</v>
      </c>
      <c r="K388" s="20">
        <v>0</v>
      </c>
      <c r="L388" s="19">
        <f t="shared" si="18"/>
        <v>1</v>
      </c>
      <c r="N388" s="21"/>
    </row>
    <row r="389" spans="2:14" ht="12.75">
      <c r="B389" s="21" t="s">
        <v>629</v>
      </c>
      <c r="J389" s="19">
        <v>6</v>
      </c>
      <c r="L389" s="19"/>
      <c r="N389" s="21"/>
    </row>
    <row r="390" spans="2:12" ht="12.75">
      <c r="B390" s="43" t="s">
        <v>616</v>
      </c>
      <c r="C390" s="42">
        <f aca="true" t="shared" si="19" ref="C390:L390">SUM(C381:C389)</f>
        <v>19</v>
      </c>
      <c r="D390" s="42">
        <f t="shared" si="19"/>
        <v>53</v>
      </c>
      <c r="E390" s="42">
        <f t="shared" si="19"/>
        <v>2</v>
      </c>
      <c r="F390" s="42">
        <f t="shared" si="19"/>
        <v>4</v>
      </c>
      <c r="G390" s="42">
        <f t="shared" si="19"/>
        <v>12</v>
      </c>
      <c r="H390" s="42">
        <f t="shared" si="19"/>
        <v>25</v>
      </c>
      <c r="I390" s="42">
        <f t="shared" si="19"/>
        <v>11</v>
      </c>
      <c r="J390" s="42">
        <f t="shared" si="19"/>
        <v>46</v>
      </c>
      <c r="K390" s="42">
        <f t="shared" si="19"/>
        <v>9</v>
      </c>
      <c r="L390" s="42">
        <f t="shared" si="19"/>
        <v>52</v>
      </c>
    </row>
    <row r="393" spans="2:3" ht="12.75">
      <c r="B393" t="s">
        <v>1125</v>
      </c>
      <c r="C393" t="s">
        <v>22</v>
      </c>
    </row>
    <row r="395" spans="2:6" ht="13.5" thickBot="1">
      <c r="B395" s="24" t="s">
        <v>617</v>
      </c>
      <c r="D395" s="17" t="s">
        <v>1148</v>
      </c>
      <c r="E395" s="17"/>
      <c r="F395" s="17" t="s">
        <v>1242</v>
      </c>
    </row>
    <row r="396" spans="2:8" ht="13.5" thickBot="1">
      <c r="B396" s="25" t="s">
        <v>618</v>
      </c>
      <c r="C396" s="26"/>
      <c r="D396" s="27">
        <v>16</v>
      </c>
      <c r="E396" s="28">
        <f>SUM(D396/D397)</f>
        <v>0.3137254901960784</v>
      </c>
      <c r="F396" s="27">
        <v>19</v>
      </c>
      <c r="G396" s="28">
        <f>SUM(F396/F397)</f>
        <v>0.3584905660377358</v>
      </c>
      <c r="H396" s="23"/>
    </row>
    <row r="397" spans="2:8" ht="13.5" thickBot="1">
      <c r="B397" s="29" t="s">
        <v>619</v>
      </c>
      <c r="C397" s="30"/>
      <c r="D397" s="31">
        <v>51</v>
      </c>
      <c r="E397" s="32"/>
      <c r="F397" s="31">
        <v>53</v>
      </c>
      <c r="G397" s="33"/>
      <c r="H397" s="23"/>
    </row>
    <row r="398" spans="2:8" ht="13.5" thickBot="1">
      <c r="B398" s="29" t="s">
        <v>608</v>
      </c>
      <c r="C398" s="30"/>
      <c r="D398" s="34">
        <v>6</v>
      </c>
      <c r="E398" s="28">
        <f>SUM(D398/D399)</f>
        <v>0.3333333333333333</v>
      </c>
      <c r="F398" s="35">
        <v>2</v>
      </c>
      <c r="G398" s="28">
        <f>SUM(F398/F399)</f>
        <v>0.5</v>
      </c>
      <c r="H398" s="23"/>
    </row>
    <row r="399" spans="2:8" ht="13.5" thickBot="1">
      <c r="B399" s="29" t="s">
        <v>620</v>
      </c>
      <c r="C399" s="30"/>
      <c r="D399" s="31">
        <v>18</v>
      </c>
      <c r="E399" s="32"/>
      <c r="F399" s="31">
        <v>4</v>
      </c>
      <c r="G399" s="33"/>
      <c r="H399" s="23"/>
    </row>
    <row r="400" spans="2:7" ht="13.5" thickBot="1">
      <c r="B400" s="29" t="s">
        <v>610</v>
      </c>
      <c r="C400" s="18"/>
      <c r="D400" s="31">
        <v>6</v>
      </c>
      <c r="E400" s="28">
        <f>SUM(D400/D401)</f>
        <v>0.6666666666666666</v>
      </c>
      <c r="F400" s="31">
        <v>12</v>
      </c>
      <c r="G400" s="28">
        <f>SUM(F400/F401)</f>
        <v>0.48</v>
      </c>
    </row>
    <row r="401" spans="2:7" ht="12.75">
      <c r="B401" s="29" t="s">
        <v>621</v>
      </c>
      <c r="C401" s="18"/>
      <c r="D401" s="31">
        <v>9</v>
      </c>
      <c r="E401" s="36"/>
      <c r="F401" s="31">
        <v>25</v>
      </c>
      <c r="G401" s="37"/>
    </row>
    <row r="402" spans="2:7" ht="12.75">
      <c r="B402" s="29" t="s">
        <v>622</v>
      </c>
      <c r="C402" s="18"/>
      <c r="D402" s="31">
        <v>39</v>
      </c>
      <c r="E402" s="36"/>
      <c r="F402" s="31">
        <v>46</v>
      </c>
      <c r="G402" s="29"/>
    </row>
    <row r="403" spans="2:7" ht="12.75">
      <c r="B403" s="29" t="s">
        <v>623</v>
      </c>
      <c r="C403" s="18"/>
      <c r="D403" s="31">
        <v>12</v>
      </c>
      <c r="E403" s="36"/>
      <c r="F403" s="31">
        <v>16</v>
      </c>
      <c r="G403" s="29"/>
    </row>
    <row r="404" spans="2:7" ht="12.75">
      <c r="B404" s="29" t="s">
        <v>624</v>
      </c>
      <c r="C404" s="18"/>
      <c r="D404" s="31">
        <v>15</v>
      </c>
      <c r="E404" s="36"/>
      <c r="F404" s="31">
        <v>11</v>
      </c>
      <c r="G404" s="29"/>
    </row>
    <row r="405" spans="2:7" ht="12.75">
      <c r="B405" s="29" t="s">
        <v>625</v>
      </c>
      <c r="C405" s="18"/>
      <c r="D405" s="31">
        <v>6</v>
      </c>
      <c r="E405" s="36"/>
      <c r="F405" s="31">
        <v>10</v>
      </c>
      <c r="G405" s="29"/>
    </row>
    <row r="406" spans="2:7" ht="12.75">
      <c r="B406" s="29" t="s">
        <v>626</v>
      </c>
      <c r="C406" s="18"/>
      <c r="D406" s="31">
        <v>0</v>
      </c>
      <c r="E406" s="36"/>
      <c r="F406" s="31">
        <v>4</v>
      </c>
      <c r="G406" s="29"/>
    </row>
    <row r="407" spans="2:7" ht="13.5" thickBot="1">
      <c r="B407" s="38" t="s">
        <v>627</v>
      </c>
      <c r="C407" s="18"/>
      <c r="D407" s="39">
        <v>22</v>
      </c>
      <c r="E407" s="40"/>
      <c r="F407" s="39">
        <v>11</v>
      </c>
      <c r="G407" s="38"/>
    </row>
    <row r="412" ht="17.25">
      <c r="B412" s="1" t="s">
        <v>1161</v>
      </c>
    </row>
    <row r="413" ht="12.75">
      <c r="B413" s="2" t="s">
        <v>503</v>
      </c>
    </row>
    <row r="415" ht="12.75">
      <c r="A415" t="s">
        <v>1297</v>
      </c>
    </row>
    <row r="416" ht="12.75">
      <c r="A416" t="s">
        <v>1162</v>
      </c>
    </row>
    <row r="417" ht="12.75">
      <c r="A417" t="s">
        <v>1163</v>
      </c>
    </row>
    <row r="418" ht="12.75">
      <c r="A418" t="s">
        <v>1164</v>
      </c>
    </row>
    <row r="419" ht="12.75">
      <c r="A419" t="s">
        <v>1165</v>
      </c>
    </row>
    <row r="420" ht="12.75">
      <c r="A420" t="s">
        <v>1166</v>
      </c>
    </row>
    <row r="421" ht="12.75">
      <c r="A421" t="s">
        <v>1167</v>
      </c>
    </row>
    <row r="422" ht="12.75">
      <c r="A422" t="s">
        <v>1168</v>
      </c>
    </row>
    <row r="423" ht="13.5" thickBot="1"/>
    <row r="424" spans="3:7" ht="13.5" thickBot="1">
      <c r="C424" s="5">
        <v>1</v>
      </c>
      <c r="D424" s="6">
        <v>2</v>
      </c>
      <c r="E424" s="6">
        <v>3</v>
      </c>
      <c r="F424" s="7">
        <v>4</v>
      </c>
      <c r="G424" s="8" t="s">
        <v>605</v>
      </c>
    </row>
    <row r="425" spans="2:7" ht="12.75">
      <c r="B425" s="9" t="s">
        <v>736</v>
      </c>
      <c r="C425" s="10">
        <v>18</v>
      </c>
      <c r="D425" s="10">
        <v>19</v>
      </c>
      <c r="E425" s="10">
        <v>20</v>
      </c>
      <c r="F425" s="11">
        <v>14</v>
      </c>
      <c r="G425" s="12">
        <f>SUM(C425:F425)</f>
        <v>71</v>
      </c>
    </row>
    <row r="426" spans="2:7" ht="13.5" thickBot="1">
      <c r="B426" s="9" t="s">
        <v>756</v>
      </c>
      <c r="C426" s="13">
        <v>16</v>
      </c>
      <c r="D426" s="13">
        <v>25</v>
      </c>
      <c r="E426" s="13">
        <v>28</v>
      </c>
      <c r="F426" s="14">
        <v>20</v>
      </c>
      <c r="G426" s="15">
        <f>SUM(C426:F426)</f>
        <v>89</v>
      </c>
    </row>
    <row r="428" spans="2:12" ht="12.75">
      <c r="B428" s="16" t="s">
        <v>4</v>
      </c>
      <c r="C428" s="17" t="s">
        <v>606</v>
      </c>
      <c r="D428" s="17" t="s">
        <v>607</v>
      </c>
      <c r="E428" s="17" t="s">
        <v>608</v>
      </c>
      <c r="F428" s="17" t="s">
        <v>609</v>
      </c>
      <c r="G428" s="17" t="s">
        <v>610</v>
      </c>
      <c r="H428" s="17" t="s">
        <v>611</v>
      </c>
      <c r="I428" s="17" t="s">
        <v>612</v>
      </c>
      <c r="J428" s="17" t="s">
        <v>613</v>
      </c>
      <c r="K428" s="17" t="s">
        <v>614</v>
      </c>
      <c r="L428" s="17" t="s">
        <v>615</v>
      </c>
    </row>
    <row r="429" spans="2:12" ht="12.75">
      <c r="B429" s="18" t="s">
        <v>274</v>
      </c>
      <c r="C429" s="19">
        <v>4</v>
      </c>
      <c r="D429" s="20">
        <v>10</v>
      </c>
      <c r="E429" s="20">
        <v>2</v>
      </c>
      <c r="F429" s="20">
        <v>3</v>
      </c>
      <c r="G429" s="20">
        <v>1</v>
      </c>
      <c r="H429" s="20">
        <v>2</v>
      </c>
      <c r="I429" s="20">
        <v>5</v>
      </c>
      <c r="J429" s="20">
        <v>2</v>
      </c>
      <c r="K429" s="20">
        <v>7</v>
      </c>
      <c r="L429" s="19">
        <f>SUM((C429-E429)*2)+(E429*3)+G429</f>
        <v>11</v>
      </c>
    </row>
    <row r="430" spans="2:12" ht="12.75">
      <c r="B430" s="21" t="s">
        <v>275</v>
      </c>
      <c r="C430" s="19">
        <v>1</v>
      </c>
      <c r="D430" s="20">
        <v>4</v>
      </c>
      <c r="E430" s="20">
        <v>1</v>
      </c>
      <c r="F430" s="20">
        <v>3</v>
      </c>
      <c r="G430" s="20">
        <v>0</v>
      </c>
      <c r="H430" s="20">
        <v>0</v>
      </c>
      <c r="I430" s="20">
        <v>5</v>
      </c>
      <c r="J430" s="20">
        <v>1</v>
      </c>
      <c r="K430" s="20">
        <v>2</v>
      </c>
      <c r="L430" s="19">
        <f aca="true" t="shared" si="20" ref="L430:L437">SUM((C430-E430)*2)+(E430*3)+G430</f>
        <v>3</v>
      </c>
    </row>
    <row r="431" spans="2:12" ht="12.75">
      <c r="B431" s="21" t="s">
        <v>276</v>
      </c>
      <c r="C431" s="19">
        <v>3</v>
      </c>
      <c r="D431" s="20">
        <v>7</v>
      </c>
      <c r="E431" s="20">
        <v>0</v>
      </c>
      <c r="F431" s="20">
        <v>0</v>
      </c>
      <c r="G431" s="20">
        <v>0</v>
      </c>
      <c r="H431" s="20">
        <v>0</v>
      </c>
      <c r="I431" s="20">
        <v>4</v>
      </c>
      <c r="J431" s="20">
        <v>7</v>
      </c>
      <c r="K431" s="20">
        <v>1</v>
      </c>
      <c r="L431" s="19">
        <f t="shared" si="20"/>
        <v>6</v>
      </c>
    </row>
    <row r="432" spans="2:12" ht="12.75">
      <c r="B432" s="21" t="s">
        <v>277</v>
      </c>
      <c r="C432" s="19">
        <v>8</v>
      </c>
      <c r="D432" s="20">
        <v>15</v>
      </c>
      <c r="E432" s="20">
        <v>1</v>
      </c>
      <c r="F432" s="20">
        <v>2</v>
      </c>
      <c r="G432" s="20">
        <v>0</v>
      </c>
      <c r="H432" s="20">
        <v>1</v>
      </c>
      <c r="I432" s="20">
        <v>1</v>
      </c>
      <c r="J432" s="20">
        <v>4</v>
      </c>
      <c r="K432" s="20">
        <v>3</v>
      </c>
      <c r="L432" s="19">
        <f t="shared" si="20"/>
        <v>17</v>
      </c>
    </row>
    <row r="433" spans="2:12" ht="12.75">
      <c r="B433" s="21" t="s">
        <v>742</v>
      </c>
      <c r="C433" s="19">
        <v>10</v>
      </c>
      <c r="D433" s="20">
        <v>18</v>
      </c>
      <c r="E433" s="20">
        <v>0</v>
      </c>
      <c r="F433" s="20">
        <v>1</v>
      </c>
      <c r="G433" s="20">
        <v>3</v>
      </c>
      <c r="H433" s="20">
        <v>5</v>
      </c>
      <c r="I433" s="20">
        <v>1</v>
      </c>
      <c r="J433" s="20">
        <v>15</v>
      </c>
      <c r="K433" s="20">
        <v>2</v>
      </c>
      <c r="L433" s="19">
        <f t="shared" si="20"/>
        <v>23</v>
      </c>
    </row>
    <row r="434" spans="2:12" ht="12.75">
      <c r="B434" s="21" t="s">
        <v>278</v>
      </c>
      <c r="C434" s="19">
        <v>1</v>
      </c>
      <c r="D434" s="20">
        <v>2</v>
      </c>
      <c r="E434" s="20">
        <v>0</v>
      </c>
      <c r="F434" s="20">
        <v>0</v>
      </c>
      <c r="G434" s="20">
        <v>2</v>
      </c>
      <c r="H434" s="20">
        <v>4</v>
      </c>
      <c r="I434" s="20">
        <v>3</v>
      </c>
      <c r="J434" s="20">
        <v>1</v>
      </c>
      <c r="K434" s="20">
        <v>1</v>
      </c>
      <c r="L434" s="19">
        <f t="shared" si="20"/>
        <v>4</v>
      </c>
    </row>
    <row r="435" spans="2:12" ht="12.75">
      <c r="B435" s="21" t="s">
        <v>279</v>
      </c>
      <c r="C435" s="19">
        <v>0</v>
      </c>
      <c r="D435" s="20">
        <v>2</v>
      </c>
      <c r="E435" s="20">
        <v>0</v>
      </c>
      <c r="F435" s="20">
        <v>0</v>
      </c>
      <c r="G435" s="20">
        <v>1</v>
      </c>
      <c r="H435" s="20">
        <v>2</v>
      </c>
      <c r="I435" s="20">
        <v>1</v>
      </c>
      <c r="J435" s="20">
        <v>0</v>
      </c>
      <c r="K435" s="20">
        <v>0</v>
      </c>
      <c r="L435" s="19">
        <f t="shared" si="20"/>
        <v>1</v>
      </c>
    </row>
    <row r="436" spans="2:12" ht="12.75">
      <c r="B436" s="21" t="s">
        <v>280</v>
      </c>
      <c r="C436" s="19">
        <v>2</v>
      </c>
      <c r="D436" s="20">
        <v>5</v>
      </c>
      <c r="E436" s="20">
        <v>0</v>
      </c>
      <c r="F436" s="20">
        <v>0</v>
      </c>
      <c r="G436" s="20">
        <v>0</v>
      </c>
      <c r="H436" s="20">
        <v>3</v>
      </c>
      <c r="I436" s="20">
        <v>0</v>
      </c>
      <c r="J436" s="20">
        <v>5</v>
      </c>
      <c r="K436" s="20">
        <v>1</v>
      </c>
      <c r="L436" s="19">
        <f t="shared" si="20"/>
        <v>4</v>
      </c>
    </row>
    <row r="437" spans="2:12" ht="12.75">
      <c r="B437" s="21" t="s">
        <v>281</v>
      </c>
      <c r="C437" s="19">
        <v>1</v>
      </c>
      <c r="D437" s="20">
        <v>4</v>
      </c>
      <c r="E437" s="20">
        <v>0</v>
      </c>
      <c r="F437" s="20">
        <v>0</v>
      </c>
      <c r="G437" s="20">
        <v>0</v>
      </c>
      <c r="H437" s="20">
        <v>0</v>
      </c>
      <c r="I437" s="20">
        <v>1</v>
      </c>
      <c r="J437" s="20">
        <v>2</v>
      </c>
      <c r="K437" s="20">
        <v>0</v>
      </c>
      <c r="L437" s="19">
        <f t="shared" si="20"/>
        <v>2</v>
      </c>
    </row>
    <row r="438" spans="2:12" ht="12.75">
      <c r="B438" s="21" t="s">
        <v>629</v>
      </c>
      <c r="C438" s="19"/>
      <c r="D438" s="22"/>
      <c r="E438" s="22"/>
      <c r="F438" s="22"/>
      <c r="G438" s="22"/>
      <c r="H438" s="20"/>
      <c r="I438" s="22"/>
      <c r="J438" s="20">
        <v>6</v>
      </c>
      <c r="K438" s="22"/>
      <c r="L438" s="19"/>
    </row>
    <row r="439" spans="2:12" ht="12.75">
      <c r="B439" s="41" t="s">
        <v>616</v>
      </c>
      <c r="C439" s="42">
        <f aca="true" t="shared" si="21" ref="C439:L439">SUM(C429:C438)</f>
        <v>30</v>
      </c>
      <c r="D439" s="42">
        <f t="shared" si="21"/>
        <v>67</v>
      </c>
      <c r="E439" s="42">
        <f t="shared" si="21"/>
        <v>4</v>
      </c>
      <c r="F439" s="42">
        <f t="shared" si="21"/>
        <v>9</v>
      </c>
      <c r="G439" s="42">
        <f t="shared" si="21"/>
        <v>7</v>
      </c>
      <c r="H439" s="42">
        <f t="shared" si="21"/>
        <v>17</v>
      </c>
      <c r="I439" s="42">
        <f t="shared" si="21"/>
        <v>21</v>
      </c>
      <c r="J439" s="42">
        <f t="shared" si="21"/>
        <v>43</v>
      </c>
      <c r="K439" s="42">
        <f t="shared" si="21"/>
        <v>17</v>
      </c>
      <c r="L439" s="42">
        <f t="shared" si="21"/>
        <v>71</v>
      </c>
    </row>
    <row r="440" spans="3:11" ht="12.75">
      <c r="C440" s="23"/>
      <c r="D440" s="23"/>
      <c r="E440" s="23"/>
      <c r="F440" s="23"/>
      <c r="G440" s="23"/>
      <c r="H440" s="23"/>
      <c r="I440" s="19"/>
      <c r="J440" s="19"/>
      <c r="K440" s="19"/>
    </row>
    <row r="441" spans="2:12" ht="12.75">
      <c r="B441" s="16" t="s">
        <v>30</v>
      </c>
      <c r="C441" s="17" t="s">
        <v>606</v>
      </c>
      <c r="D441" s="17" t="s">
        <v>607</v>
      </c>
      <c r="E441" s="17" t="s">
        <v>608</v>
      </c>
      <c r="F441" s="17" t="s">
        <v>609</v>
      </c>
      <c r="G441" s="17" t="s">
        <v>610</v>
      </c>
      <c r="H441" s="17" t="s">
        <v>611</v>
      </c>
      <c r="I441" s="17" t="s">
        <v>612</v>
      </c>
      <c r="J441" s="17" t="s">
        <v>613</v>
      </c>
      <c r="K441" s="17" t="s">
        <v>614</v>
      </c>
      <c r="L441" s="17" t="s">
        <v>615</v>
      </c>
    </row>
    <row r="442" spans="2:12" ht="12.75">
      <c r="B442" s="18" t="s">
        <v>282</v>
      </c>
      <c r="C442" s="19">
        <v>9</v>
      </c>
      <c r="D442" s="20">
        <v>16</v>
      </c>
      <c r="E442" s="20">
        <v>3</v>
      </c>
      <c r="F442" s="20">
        <v>7</v>
      </c>
      <c r="G442" s="20">
        <v>2</v>
      </c>
      <c r="H442" s="20">
        <v>3</v>
      </c>
      <c r="I442" s="20">
        <v>0</v>
      </c>
      <c r="J442" s="20">
        <v>7</v>
      </c>
      <c r="K442" s="20">
        <v>4</v>
      </c>
      <c r="L442" s="19">
        <f>SUM((C442-E442)*2)+(E442*3)+G442</f>
        <v>23</v>
      </c>
    </row>
    <row r="443" spans="2:12" ht="12.75">
      <c r="B443" s="21" t="s">
        <v>283</v>
      </c>
      <c r="C443" s="19">
        <v>4</v>
      </c>
      <c r="D443" s="20">
        <v>7</v>
      </c>
      <c r="E443" s="20">
        <v>4</v>
      </c>
      <c r="F443" s="20">
        <v>6</v>
      </c>
      <c r="G443" s="20">
        <v>1</v>
      </c>
      <c r="H443" s="20">
        <v>3</v>
      </c>
      <c r="I443" s="20">
        <v>3</v>
      </c>
      <c r="J443" s="20">
        <v>2</v>
      </c>
      <c r="K443" s="20">
        <v>10</v>
      </c>
      <c r="L443" s="19">
        <f aca="true" t="shared" si="22" ref="L443:L451">SUM((C443-E443)*2)+(E443*3)+G443</f>
        <v>13</v>
      </c>
    </row>
    <row r="444" spans="2:12" ht="12.75">
      <c r="B444" s="21" t="s">
        <v>284</v>
      </c>
      <c r="C444" s="19">
        <v>2</v>
      </c>
      <c r="D444" s="20">
        <v>5</v>
      </c>
      <c r="E444" s="20">
        <v>0</v>
      </c>
      <c r="F444" s="20">
        <v>0</v>
      </c>
      <c r="G444" s="20">
        <v>1</v>
      </c>
      <c r="H444" s="20">
        <v>2</v>
      </c>
      <c r="I444" s="20">
        <v>3</v>
      </c>
      <c r="J444" s="20">
        <v>5</v>
      </c>
      <c r="K444" s="20">
        <v>0</v>
      </c>
      <c r="L444" s="19">
        <f t="shared" si="22"/>
        <v>5</v>
      </c>
    </row>
    <row r="445" spans="2:12" ht="12.75">
      <c r="B445" s="21" t="s">
        <v>285</v>
      </c>
      <c r="C445" s="19">
        <v>8</v>
      </c>
      <c r="D445" s="20">
        <v>13</v>
      </c>
      <c r="E445" s="20">
        <v>1</v>
      </c>
      <c r="F445" s="20">
        <v>1</v>
      </c>
      <c r="G445" s="20">
        <v>1</v>
      </c>
      <c r="H445" s="20">
        <v>3</v>
      </c>
      <c r="I445" s="20">
        <v>4</v>
      </c>
      <c r="J445" s="20">
        <v>4</v>
      </c>
      <c r="K445" s="20">
        <v>3</v>
      </c>
      <c r="L445" s="19">
        <f t="shared" si="22"/>
        <v>18</v>
      </c>
    </row>
    <row r="446" spans="2:12" ht="12.75">
      <c r="B446" s="21" t="s">
        <v>286</v>
      </c>
      <c r="C446" s="19">
        <v>6</v>
      </c>
      <c r="D446" s="20">
        <v>8</v>
      </c>
      <c r="E446" s="20">
        <v>0</v>
      </c>
      <c r="F446" s="20">
        <v>0</v>
      </c>
      <c r="G446" s="20">
        <v>3</v>
      </c>
      <c r="H446" s="20">
        <v>5</v>
      </c>
      <c r="I446" s="20">
        <v>2</v>
      </c>
      <c r="J446" s="20">
        <v>13</v>
      </c>
      <c r="K446" s="20">
        <v>3</v>
      </c>
      <c r="L446" s="19">
        <f t="shared" si="22"/>
        <v>15</v>
      </c>
    </row>
    <row r="447" spans="2:12" ht="12.75">
      <c r="B447" s="21" t="s">
        <v>287</v>
      </c>
      <c r="C447" s="19">
        <v>1</v>
      </c>
      <c r="D447" s="20">
        <v>3</v>
      </c>
      <c r="E447" s="20">
        <v>1</v>
      </c>
      <c r="F447" s="20">
        <v>1</v>
      </c>
      <c r="G447" s="20">
        <v>1</v>
      </c>
      <c r="H447" s="20">
        <v>2</v>
      </c>
      <c r="I447" s="20">
        <v>0</v>
      </c>
      <c r="J447" s="20">
        <v>0</v>
      </c>
      <c r="K447" s="20">
        <v>0</v>
      </c>
      <c r="L447" s="19">
        <f t="shared" si="22"/>
        <v>4</v>
      </c>
    </row>
    <row r="448" spans="2:12" ht="12.75">
      <c r="B448" s="21" t="s">
        <v>288</v>
      </c>
      <c r="C448" s="19">
        <v>0</v>
      </c>
      <c r="D448" s="20">
        <v>1</v>
      </c>
      <c r="E448" s="20">
        <v>0</v>
      </c>
      <c r="F448" s="20">
        <v>1</v>
      </c>
      <c r="G448" s="20">
        <v>0</v>
      </c>
      <c r="H448" s="20">
        <v>0</v>
      </c>
      <c r="I448" s="20">
        <v>0</v>
      </c>
      <c r="J448" s="20">
        <v>1</v>
      </c>
      <c r="K448" s="20">
        <v>0</v>
      </c>
      <c r="L448" s="19">
        <f t="shared" si="22"/>
        <v>0</v>
      </c>
    </row>
    <row r="449" spans="2:12" ht="12.75">
      <c r="B449" s="21" t="s">
        <v>289</v>
      </c>
      <c r="C449" s="19">
        <v>2</v>
      </c>
      <c r="D449" s="20">
        <v>6</v>
      </c>
      <c r="E449" s="20">
        <v>0</v>
      </c>
      <c r="F449" s="20">
        <v>0</v>
      </c>
      <c r="G449" s="20">
        <v>1</v>
      </c>
      <c r="H449" s="20">
        <v>2</v>
      </c>
      <c r="I449" s="20">
        <v>2</v>
      </c>
      <c r="J449" s="20">
        <v>6</v>
      </c>
      <c r="K449" s="20">
        <v>1</v>
      </c>
      <c r="L449" s="19">
        <f t="shared" si="22"/>
        <v>5</v>
      </c>
    </row>
    <row r="450" spans="2:12" ht="12.75">
      <c r="B450" s="21" t="s">
        <v>290</v>
      </c>
      <c r="C450" s="19">
        <v>3</v>
      </c>
      <c r="D450" s="20">
        <v>7</v>
      </c>
      <c r="E450" s="20">
        <v>0</v>
      </c>
      <c r="F450" s="20">
        <v>0</v>
      </c>
      <c r="G450" s="20">
        <v>0</v>
      </c>
      <c r="H450" s="20">
        <v>2</v>
      </c>
      <c r="I450" s="20">
        <v>1</v>
      </c>
      <c r="J450" s="19">
        <v>6</v>
      </c>
      <c r="K450" s="20">
        <v>0</v>
      </c>
      <c r="L450" s="19">
        <f t="shared" si="22"/>
        <v>6</v>
      </c>
    </row>
    <row r="451" spans="2:12" ht="12.75">
      <c r="B451" s="21" t="s">
        <v>291</v>
      </c>
      <c r="C451" s="19">
        <v>0</v>
      </c>
      <c r="D451" s="20">
        <v>2</v>
      </c>
      <c r="E451" s="20">
        <v>0</v>
      </c>
      <c r="F451" s="20">
        <v>0</v>
      </c>
      <c r="G451" s="20">
        <v>0</v>
      </c>
      <c r="H451" s="20">
        <v>2</v>
      </c>
      <c r="I451" s="20">
        <v>0</v>
      </c>
      <c r="J451" s="19">
        <v>3</v>
      </c>
      <c r="K451" s="20">
        <v>1</v>
      </c>
      <c r="L451" s="19">
        <f t="shared" si="22"/>
        <v>0</v>
      </c>
    </row>
    <row r="452" spans="2:12" ht="12.75">
      <c r="B452" s="21" t="s">
        <v>629</v>
      </c>
      <c r="J452" s="19">
        <v>4</v>
      </c>
      <c r="L452" s="19"/>
    </row>
    <row r="453" spans="2:12" ht="12.75">
      <c r="B453" s="43" t="s">
        <v>616</v>
      </c>
      <c r="C453" s="42">
        <f aca="true" t="shared" si="23" ref="C453:I453">SUM(C442:C452)</f>
        <v>35</v>
      </c>
      <c r="D453" s="42">
        <f t="shared" si="23"/>
        <v>68</v>
      </c>
      <c r="E453" s="42">
        <f t="shared" si="23"/>
        <v>9</v>
      </c>
      <c r="F453" s="42">
        <f t="shared" si="23"/>
        <v>16</v>
      </c>
      <c r="G453" s="42">
        <f t="shared" si="23"/>
        <v>10</v>
      </c>
      <c r="H453" s="42">
        <f t="shared" si="23"/>
        <v>24</v>
      </c>
      <c r="I453" s="42">
        <f t="shared" si="23"/>
        <v>15</v>
      </c>
      <c r="J453" s="42">
        <f>SUM(J442:J452)</f>
        <v>51</v>
      </c>
      <c r="K453" s="42">
        <f>SUM(K442:K452)</f>
        <v>22</v>
      </c>
      <c r="L453" s="42">
        <f>SUM(L442:L452)</f>
        <v>89</v>
      </c>
    </row>
    <row r="456" spans="2:3" ht="12.75">
      <c r="B456" t="s">
        <v>1125</v>
      </c>
      <c r="C456" t="s">
        <v>1126</v>
      </c>
    </row>
    <row r="458" spans="2:6" ht="13.5" thickBot="1">
      <c r="B458" s="24" t="s">
        <v>617</v>
      </c>
      <c r="D458" s="17" t="s">
        <v>4</v>
      </c>
      <c r="E458" s="17"/>
      <c r="F458" s="17" t="s">
        <v>30</v>
      </c>
    </row>
    <row r="459" spans="2:8" ht="13.5" thickBot="1">
      <c r="B459" s="25" t="s">
        <v>618</v>
      </c>
      <c r="C459" s="26"/>
      <c r="D459" s="27">
        <v>30</v>
      </c>
      <c r="E459" s="28">
        <f>SUM(D459/D460)</f>
        <v>0.44776119402985076</v>
      </c>
      <c r="F459" s="27">
        <v>35</v>
      </c>
      <c r="G459" s="28">
        <f>SUM(F459/F460)</f>
        <v>0.5147058823529411</v>
      </c>
      <c r="H459" s="23"/>
    </row>
    <row r="460" spans="2:8" ht="13.5" thickBot="1">
      <c r="B460" s="29" t="s">
        <v>619</v>
      </c>
      <c r="C460" s="30"/>
      <c r="D460" s="31">
        <v>67</v>
      </c>
      <c r="E460" s="32"/>
      <c r="F460" s="31">
        <v>68</v>
      </c>
      <c r="G460" s="33"/>
      <c r="H460" s="23"/>
    </row>
    <row r="461" spans="2:8" ht="13.5" thickBot="1">
      <c r="B461" s="29" t="s">
        <v>608</v>
      </c>
      <c r="C461" s="30"/>
      <c r="D461" s="34">
        <v>4</v>
      </c>
      <c r="E461" s="28">
        <f>SUM(D461/D462)</f>
        <v>0.4444444444444444</v>
      </c>
      <c r="F461" s="35">
        <v>9</v>
      </c>
      <c r="G461" s="28">
        <f>SUM(F461/F462)</f>
        <v>0.5625</v>
      </c>
      <c r="H461" s="23"/>
    </row>
    <row r="462" spans="2:8" ht="13.5" thickBot="1">
      <c r="B462" s="29" t="s">
        <v>620</v>
      </c>
      <c r="C462" s="30"/>
      <c r="D462" s="31">
        <v>9</v>
      </c>
      <c r="E462" s="32"/>
      <c r="F462" s="31">
        <v>16</v>
      </c>
      <c r="G462" s="33"/>
      <c r="H462" s="23"/>
    </row>
    <row r="463" spans="2:7" ht="13.5" thickBot="1">
      <c r="B463" s="29" t="s">
        <v>610</v>
      </c>
      <c r="C463" s="18"/>
      <c r="D463" s="31">
        <v>7</v>
      </c>
      <c r="E463" s="28">
        <f>SUM(D463/D464)</f>
        <v>0.4117647058823529</v>
      </c>
      <c r="F463" s="31">
        <v>10</v>
      </c>
      <c r="G463" s="28">
        <f>SUM(F463/F464)</f>
        <v>0.4166666666666667</v>
      </c>
    </row>
    <row r="464" spans="2:7" ht="12.75">
      <c r="B464" s="29" t="s">
        <v>621</v>
      </c>
      <c r="C464" s="18"/>
      <c r="D464" s="31">
        <v>17</v>
      </c>
      <c r="E464" s="36"/>
      <c r="F464" s="31">
        <v>24</v>
      </c>
      <c r="G464" s="37"/>
    </row>
    <row r="465" spans="2:7" ht="12.75">
      <c r="B465" s="29" t="s">
        <v>622</v>
      </c>
      <c r="C465" s="18"/>
      <c r="D465" s="31">
        <v>43</v>
      </c>
      <c r="E465" s="36"/>
      <c r="F465" s="31">
        <v>51</v>
      </c>
      <c r="G465" s="29"/>
    </row>
    <row r="466" spans="2:7" ht="12.75">
      <c r="B466" s="29" t="s">
        <v>623</v>
      </c>
      <c r="C466" s="18"/>
      <c r="D466" s="31">
        <v>16</v>
      </c>
      <c r="E466" s="36"/>
      <c r="F466" s="31">
        <v>20</v>
      </c>
      <c r="G466" s="29"/>
    </row>
    <row r="467" spans="2:7" ht="12.75">
      <c r="B467" s="29" t="s">
        <v>624</v>
      </c>
      <c r="C467" s="18"/>
      <c r="D467" s="31">
        <v>16</v>
      </c>
      <c r="E467" s="36"/>
      <c r="F467" s="31">
        <v>14</v>
      </c>
      <c r="G467" s="29"/>
    </row>
    <row r="468" spans="2:7" ht="12.75">
      <c r="B468" s="29" t="s">
        <v>625</v>
      </c>
      <c r="C468" s="18"/>
      <c r="D468" s="31">
        <v>5</v>
      </c>
      <c r="E468" s="36"/>
      <c r="F468" s="31">
        <v>10</v>
      </c>
      <c r="G468" s="29"/>
    </row>
    <row r="469" spans="2:7" ht="12.75">
      <c r="B469" s="29" t="s">
        <v>626</v>
      </c>
      <c r="C469" s="18"/>
      <c r="D469" s="31">
        <v>1</v>
      </c>
      <c r="E469" s="36"/>
      <c r="F469" s="31">
        <v>4</v>
      </c>
      <c r="G469" s="29"/>
    </row>
    <row r="470" spans="2:7" ht="13.5" thickBot="1">
      <c r="B470" s="38" t="s">
        <v>627</v>
      </c>
      <c r="C470" s="18"/>
      <c r="D470" s="39">
        <v>21</v>
      </c>
      <c r="E470" s="40"/>
      <c r="F470" s="39">
        <v>15</v>
      </c>
      <c r="G470" s="38"/>
    </row>
    <row r="476" ht="17.25">
      <c r="B476" s="1" t="s">
        <v>646</v>
      </c>
    </row>
    <row r="477" ht="12.75">
      <c r="B477" s="2" t="s">
        <v>645</v>
      </c>
    </row>
    <row r="478" ht="12.75">
      <c r="B478" s="2"/>
    </row>
    <row r="479" spans="1:2" ht="12.75">
      <c r="A479" t="s">
        <v>1298</v>
      </c>
      <c r="B479" s="2"/>
    </row>
    <row r="480" spans="1:2" ht="12.75">
      <c r="A480" t="s">
        <v>647</v>
      </c>
      <c r="B480" s="2"/>
    </row>
    <row r="481" spans="1:2" ht="12.75">
      <c r="A481" t="s">
        <v>648</v>
      </c>
      <c r="B481" s="2"/>
    </row>
    <row r="482" spans="1:2" ht="12.75">
      <c r="A482" t="s">
        <v>649</v>
      </c>
      <c r="B482" s="2"/>
    </row>
    <row r="483" spans="1:2" ht="12.75">
      <c r="A483" t="s">
        <v>650</v>
      </c>
      <c r="B483" s="2"/>
    </row>
    <row r="484" spans="1:2" ht="12.75">
      <c r="A484" t="s">
        <v>651</v>
      </c>
      <c r="B484" s="2"/>
    </row>
    <row r="485" ht="12.75">
      <c r="A485" t="s">
        <v>652</v>
      </c>
    </row>
    <row r="486" ht="12.75">
      <c r="A486" t="s">
        <v>653</v>
      </c>
    </row>
    <row r="487" ht="12.75">
      <c r="A487" t="s">
        <v>654</v>
      </c>
    </row>
    <row r="488" ht="12.75">
      <c r="A488" t="s">
        <v>655</v>
      </c>
    </row>
    <row r="489" ht="12.75">
      <c r="A489" t="s">
        <v>656</v>
      </c>
    </row>
    <row r="490" ht="13.5" thickBot="1"/>
    <row r="491" spans="3:7" ht="13.5" thickBot="1">
      <c r="C491" s="5">
        <v>1</v>
      </c>
      <c r="D491" s="6">
        <v>2</v>
      </c>
      <c r="E491" s="6">
        <v>3</v>
      </c>
      <c r="F491" s="7">
        <v>4</v>
      </c>
      <c r="G491" s="8" t="s">
        <v>605</v>
      </c>
    </row>
    <row r="492" spans="2:7" ht="12.75">
      <c r="B492" s="9" t="s">
        <v>74</v>
      </c>
      <c r="C492" s="10">
        <v>10</v>
      </c>
      <c r="D492" s="10">
        <v>16</v>
      </c>
      <c r="E492" s="10">
        <v>14</v>
      </c>
      <c r="F492" s="11">
        <v>12</v>
      </c>
      <c r="G492" s="12">
        <f>SUM(C492:F492)</f>
        <v>52</v>
      </c>
    </row>
    <row r="493" spans="2:7" ht="13.5" thickBot="1">
      <c r="B493" s="9" t="s">
        <v>756</v>
      </c>
      <c r="C493" s="13">
        <v>16</v>
      </c>
      <c r="D493" s="13">
        <v>14</v>
      </c>
      <c r="E493" s="13">
        <v>12</v>
      </c>
      <c r="F493" s="14">
        <v>18</v>
      </c>
      <c r="G493" s="15">
        <f>SUM(C493:F493)</f>
        <v>60</v>
      </c>
    </row>
    <row r="495" spans="2:12" ht="12.75">
      <c r="B495" s="16" t="s">
        <v>1242</v>
      </c>
      <c r="C495" s="17" t="s">
        <v>606</v>
      </c>
      <c r="D495" s="17" t="s">
        <v>607</v>
      </c>
      <c r="E495" s="17" t="s">
        <v>608</v>
      </c>
      <c r="F495" s="17" t="s">
        <v>609</v>
      </c>
      <c r="G495" s="17" t="s">
        <v>610</v>
      </c>
      <c r="H495" s="17" t="s">
        <v>611</v>
      </c>
      <c r="I495" s="17" t="s">
        <v>612</v>
      </c>
      <c r="J495" s="17" t="s">
        <v>613</v>
      </c>
      <c r="K495" s="17" t="s">
        <v>614</v>
      </c>
      <c r="L495" s="17" t="s">
        <v>615</v>
      </c>
    </row>
    <row r="496" spans="2:12" ht="12.75">
      <c r="B496" s="18" t="s">
        <v>247</v>
      </c>
      <c r="C496" s="19">
        <v>5</v>
      </c>
      <c r="D496" s="20">
        <v>13</v>
      </c>
      <c r="E496" s="20">
        <v>2</v>
      </c>
      <c r="F496" s="20">
        <v>7</v>
      </c>
      <c r="G496" s="20">
        <v>2</v>
      </c>
      <c r="H496" s="20">
        <v>2</v>
      </c>
      <c r="I496" s="20">
        <v>4</v>
      </c>
      <c r="J496" s="20">
        <v>3</v>
      </c>
      <c r="K496" s="20">
        <v>0</v>
      </c>
      <c r="L496" s="19">
        <f>SUM((C496-E496)*2)+(E496*3)+G496</f>
        <v>14</v>
      </c>
    </row>
    <row r="497" spans="2:12" ht="12.75">
      <c r="B497" s="21" t="s">
        <v>248</v>
      </c>
      <c r="C497" s="19">
        <v>2</v>
      </c>
      <c r="D497" s="20">
        <v>9</v>
      </c>
      <c r="E497" s="20">
        <v>1</v>
      </c>
      <c r="F497" s="20">
        <v>3</v>
      </c>
      <c r="G497" s="20">
        <v>0</v>
      </c>
      <c r="H497" s="20">
        <v>0</v>
      </c>
      <c r="I497" s="20">
        <v>4</v>
      </c>
      <c r="J497" s="20">
        <v>2</v>
      </c>
      <c r="K497" s="20">
        <v>5</v>
      </c>
      <c r="L497" s="19">
        <f aca="true" t="shared" si="24" ref="L497:L503">SUM((C497-E497)*2)+(E497*3)+G497</f>
        <v>5</v>
      </c>
    </row>
    <row r="498" spans="2:12" ht="12.75">
      <c r="B498" s="21" t="s">
        <v>249</v>
      </c>
      <c r="C498" s="19">
        <v>6</v>
      </c>
      <c r="D498" s="20">
        <v>15</v>
      </c>
      <c r="E498" s="20">
        <v>0</v>
      </c>
      <c r="F498" s="20">
        <v>0</v>
      </c>
      <c r="G498" s="20">
        <v>3</v>
      </c>
      <c r="H498" s="20">
        <v>5</v>
      </c>
      <c r="I498" s="20">
        <v>3</v>
      </c>
      <c r="J498" s="20">
        <v>21</v>
      </c>
      <c r="K498" s="20">
        <v>0</v>
      </c>
      <c r="L498" s="19">
        <f t="shared" si="24"/>
        <v>15</v>
      </c>
    </row>
    <row r="499" spans="2:12" ht="12.75">
      <c r="B499" s="21" t="s">
        <v>250</v>
      </c>
      <c r="C499" s="19">
        <v>4</v>
      </c>
      <c r="D499" s="20">
        <v>12</v>
      </c>
      <c r="E499" s="20">
        <v>0</v>
      </c>
      <c r="F499" s="20">
        <v>1</v>
      </c>
      <c r="G499" s="20">
        <v>1</v>
      </c>
      <c r="H499" s="20">
        <v>4</v>
      </c>
      <c r="I499" s="20">
        <v>3</v>
      </c>
      <c r="J499" s="20">
        <v>5</v>
      </c>
      <c r="K499" s="20">
        <v>0</v>
      </c>
      <c r="L499" s="19">
        <f t="shared" si="24"/>
        <v>9</v>
      </c>
    </row>
    <row r="500" spans="2:12" ht="12.75">
      <c r="B500" s="21" t="s">
        <v>251</v>
      </c>
      <c r="C500" s="19">
        <v>2</v>
      </c>
      <c r="D500" s="20">
        <v>6</v>
      </c>
      <c r="E500" s="20">
        <v>0</v>
      </c>
      <c r="F500" s="20">
        <v>1</v>
      </c>
      <c r="G500" s="20">
        <v>5</v>
      </c>
      <c r="H500" s="20">
        <v>11</v>
      </c>
      <c r="I500" s="20">
        <v>1</v>
      </c>
      <c r="J500" s="20">
        <v>11</v>
      </c>
      <c r="K500" s="20">
        <v>0</v>
      </c>
      <c r="L500" s="19">
        <f t="shared" si="24"/>
        <v>9</v>
      </c>
    </row>
    <row r="501" spans="2:12" ht="12.75">
      <c r="B501" s="21" t="s">
        <v>252</v>
      </c>
      <c r="C501" s="19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1</v>
      </c>
      <c r="J501" s="20">
        <v>0</v>
      </c>
      <c r="K501" s="20">
        <v>0</v>
      </c>
      <c r="L501" s="19">
        <f t="shared" si="24"/>
        <v>0</v>
      </c>
    </row>
    <row r="502" spans="2:12" ht="12.75">
      <c r="B502" s="21" t="s">
        <v>253</v>
      </c>
      <c r="C502" s="19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1</v>
      </c>
      <c r="J502" s="20">
        <v>0</v>
      </c>
      <c r="K502" s="20">
        <v>0</v>
      </c>
      <c r="L502" s="19">
        <f t="shared" si="24"/>
        <v>0</v>
      </c>
    </row>
    <row r="503" spans="2:12" ht="12.75">
      <c r="B503" s="21" t="s">
        <v>254</v>
      </c>
      <c r="C503" s="19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1</v>
      </c>
      <c r="J503" s="20">
        <v>0</v>
      </c>
      <c r="K503" s="20">
        <v>0</v>
      </c>
      <c r="L503" s="19">
        <f t="shared" si="24"/>
        <v>0</v>
      </c>
    </row>
    <row r="504" spans="2:12" ht="12.75">
      <c r="B504" s="21" t="s">
        <v>629</v>
      </c>
      <c r="C504" s="19"/>
      <c r="D504" s="22"/>
      <c r="E504" s="22"/>
      <c r="F504" s="22"/>
      <c r="G504" s="22"/>
      <c r="H504" s="20"/>
      <c r="I504" s="22"/>
      <c r="J504" s="20">
        <v>4</v>
      </c>
      <c r="K504" s="22"/>
      <c r="L504" s="19"/>
    </row>
    <row r="505" spans="2:12" ht="12.75">
      <c r="B505" s="41" t="s">
        <v>616</v>
      </c>
      <c r="C505" s="42">
        <f aca="true" t="shared" si="25" ref="C505:L505">SUM(C496:C504)</f>
        <v>19</v>
      </c>
      <c r="D505" s="42">
        <f t="shared" si="25"/>
        <v>55</v>
      </c>
      <c r="E505" s="42">
        <f t="shared" si="25"/>
        <v>3</v>
      </c>
      <c r="F505" s="42">
        <f t="shared" si="25"/>
        <v>12</v>
      </c>
      <c r="G505" s="42">
        <f t="shared" si="25"/>
        <v>11</v>
      </c>
      <c r="H505" s="42">
        <f t="shared" si="25"/>
        <v>22</v>
      </c>
      <c r="I505" s="42">
        <f t="shared" si="25"/>
        <v>18</v>
      </c>
      <c r="J505" s="42">
        <f t="shared" si="25"/>
        <v>46</v>
      </c>
      <c r="K505" s="42">
        <f t="shared" si="25"/>
        <v>5</v>
      </c>
      <c r="L505" s="42">
        <f t="shared" si="25"/>
        <v>52</v>
      </c>
    </row>
    <row r="506" spans="3:11" ht="12.75">
      <c r="C506" s="23"/>
      <c r="D506" s="23"/>
      <c r="E506" s="23"/>
      <c r="F506" s="23"/>
      <c r="G506" s="23"/>
      <c r="H506" s="23"/>
      <c r="I506" s="19"/>
      <c r="J506" s="19"/>
      <c r="K506" s="19"/>
    </row>
    <row r="507" spans="2:12" ht="12.75">
      <c r="B507" s="16" t="s">
        <v>30</v>
      </c>
      <c r="C507" s="17" t="s">
        <v>606</v>
      </c>
      <c r="D507" s="17" t="s">
        <v>607</v>
      </c>
      <c r="E507" s="17" t="s">
        <v>608</v>
      </c>
      <c r="F507" s="17" t="s">
        <v>609</v>
      </c>
      <c r="G507" s="17" t="s">
        <v>610</v>
      </c>
      <c r="H507" s="17" t="s">
        <v>611</v>
      </c>
      <c r="I507" s="17" t="s">
        <v>612</v>
      </c>
      <c r="J507" s="17" t="s">
        <v>613</v>
      </c>
      <c r="K507" s="17" t="s">
        <v>614</v>
      </c>
      <c r="L507" s="17" t="s">
        <v>615</v>
      </c>
    </row>
    <row r="508" spans="2:12" ht="12.75">
      <c r="B508" s="18" t="s">
        <v>282</v>
      </c>
      <c r="C508" s="19">
        <v>7</v>
      </c>
      <c r="D508" s="20">
        <v>13</v>
      </c>
      <c r="E508" s="20">
        <v>1</v>
      </c>
      <c r="F508" s="20">
        <v>3</v>
      </c>
      <c r="G508" s="20">
        <v>4</v>
      </c>
      <c r="H508" s="20">
        <v>6</v>
      </c>
      <c r="I508" s="20">
        <v>2</v>
      </c>
      <c r="J508" s="20">
        <v>7</v>
      </c>
      <c r="K508" s="20">
        <v>3</v>
      </c>
      <c r="L508" s="19">
        <f>SUM((C508-E508)*2)+(E508*3)+G508</f>
        <v>19</v>
      </c>
    </row>
    <row r="509" spans="2:12" ht="12.75">
      <c r="B509" s="21" t="s">
        <v>283</v>
      </c>
      <c r="C509" s="19">
        <v>4</v>
      </c>
      <c r="D509" s="20">
        <v>9</v>
      </c>
      <c r="E509" s="20">
        <v>3</v>
      </c>
      <c r="F509" s="20">
        <v>6</v>
      </c>
      <c r="G509" s="20">
        <v>1</v>
      </c>
      <c r="H509" s="20">
        <v>5</v>
      </c>
      <c r="I509" s="20">
        <v>4</v>
      </c>
      <c r="J509" s="20">
        <v>2</v>
      </c>
      <c r="K509" s="20">
        <v>5</v>
      </c>
      <c r="L509" s="19">
        <f aca="true" t="shared" si="26" ref="L509:L517">SUM((C509-E509)*2)+(E509*3)+G509</f>
        <v>12</v>
      </c>
    </row>
    <row r="510" spans="2:12" ht="12.75">
      <c r="B510" s="21" t="s">
        <v>284</v>
      </c>
      <c r="C510" s="19">
        <v>2</v>
      </c>
      <c r="D510" s="20">
        <v>6</v>
      </c>
      <c r="E510" s="20">
        <v>0</v>
      </c>
      <c r="F510" s="20">
        <v>0</v>
      </c>
      <c r="G510" s="20">
        <v>0</v>
      </c>
      <c r="H510" s="20">
        <v>0</v>
      </c>
      <c r="I510" s="20">
        <v>1</v>
      </c>
      <c r="J510" s="20">
        <v>6</v>
      </c>
      <c r="K510" s="20">
        <v>0</v>
      </c>
      <c r="L510" s="19">
        <f t="shared" si="26"/>
        <v>4</v>
      </c>
    </row>
    <row r="511" spans="2:12" ht="12.75">
      <c r="B511" s="21" t="s">
        <v>285</v>
      </c>
      <c r="C511" s="19">
        <v>4</v>
      </c>
      <c r="D511" s="20">
        <v>12</v>
      </c>
      <c r="E511" s="20">
        <v>0</v>
      </c>
      <c r="F511" s="20">
        <v>2</v>
      </c>
      <c r="G511" s="20">
        <v>2</v>
      </c>
      <c r="H511" s="20">
        <v>2</v>
      </c>
      <c r="I511" s="20">
        <v>3</v>
      </c>
      <c r="J511" s="20">
        <v>6</v>
      </c>
      <c r="K511" s="20">
        <v>1</v>
      </c>
      <c r="L511" s="19">
        <f t="shared" si="26"/>
        <v>10</v>
      </c>
    </row>
    <row r="512" spans="2:12" ht="12.75">
      <c r="B512" s="21" t="s">
        <v>286</v>
      </c>
      <c r="C512" s="19">
        <v>3</v>
      </c>
      <c r="D512" s="20">
        <v>6</v>
      </c>
      <c r="E512" s="20">
        <v>0</v>
      </c>
      <c r="F512" s="20">
        <v>0</v>
      </c>
      <c r="G512" s="20">
        <v>2</v>
      </c>
      <c r="H512" s="20">
        <v>3</v>
      </c>
      <c r="I512" s="20">
        <v>5</v>
      </c>
      <c r="J512" s="20">
        <v>12</v>
      </c>
      <c r="K512" s="20">
        <v>0</v>
      </c>
      <c r="L512" s="19">
        <f t="shared" si="26"/>
        <v>8</v>
      </c>
    </row>
    <row r="513" spans="2:12" ht="12.75">
      <c r="B513" s="21" t="s">
        <v>287</v>
      </c>
      <c r="C513" s="19">
        <v>0</v>
      </c>
      <c r="D513" s="20">
        <v>0</v>
      </c>
      <c r="E513" s="20">
        <v>0</v>
      </c>
      <c r="F513" s="20">
        <v>0</v>
      </c>
      <c r="G513" s="20">
        <v>1</v>
      </c>
      <c r="H513" s="20">
        <v>2</v>
      </c>
      <c r="I513" s="20">
        <v>0</v>
      </c>
      <c r="J513" s="20">
        <v>0</v>
      </c>
      <c r="K513" s="20">
        <v>0</v>
      </c>
      <c r="L513" s="19">
        <f t="shared" si="26"/>
        <v>1</v>
      </c>
    </row>
    <row r="514" spans="2:12" ht="12.75">
      <c r="B514" s="21" t="s">
        <v>288</v>
      </c>
      <c r="C514" s="19">
        <v>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19">
        <f t="shared" si="26"/>
        <v>0</v>
      </c>
    </row>
    <row r="515" spans="2:12" ht="12.75">
      <c r="B515" s="21" t="s">
        <v>289</v>
      </c>
      <c r="C515" s="19">
        <v>1</v>
      </c>
      <c r="D515" s="20">
        <v>5</v>
      </c>
      <c r="E515" s="20">
        <v>0</v>
      </c>
      <c r="F515" s="20">
        <v>0</v>
      </c>
      <c r="G515" s="20">
        <v>0</v>
      </c>
      <c r="H515" s="20">
        <v>1</v>
      </c>
      <c r="I515" s="20">
        <v>2</v>
      </c>
      <c r="J515" s="20">
        <v>4</v>
      </c>
      <c r="K515" s="20">
        <v>0</v>
      </c>
      <c r="L515" s="19">
        <f t="shared" si="26"/>
        <v>2</v>
      </c>
    </row>
    <row r="516" spans="2:12" ht="12.75">
      <c r="B516" s="21" t="s">
        <v>290</v>
      </c>
      <c r="C516" s="19">
        <v>2</v>
      </c>
      <c r="D516" s="20">
        <v>6</v>
      </c>
      <c r="E516" s="20">
        <v>0</v>
      </c>
      <c r="F516" s="20">
        <v>0</v>
      </c>
      <c r="G516" s="20">
        <v>0</v>
      </c>
      <c r="H516" s="20">
        <v>1</v>
      </c>
      <c r="I516" s="20">
        <v>1</v>
      </c>
      <c r="J516" s="19">
        <v>3</v>
      </c>
      <c r="K516" s="20">
        <v>0</v>
      </c>
      <c r="L516" s="19">
        <f t="shared" si="26"/>
        <v>4</v>
      </c>
    </row>
    <row r="517" spans="2:12" ht="12.75">
      <c r="B517" s="21" t="s">
        <v>291</v>
      </c>
      <c r="C517" s="19">
        <v>0</v>
      </c>
      <c r="D517" s="20">
        <v>3</v>
      </c>
      <c r="E517" s="20">
        <v>0</v>
      </c>
      <c r="F517" s="20">
        <v>1</v>
      </c>
      <c r="G517" s="20">
        <v>0</v>
      </c>
      <c r="H517" s="20">
        <v>0</v>
      </c>
      <c r="I517" s="20">
        <v>1</v>
      </c>
      <c r="J517" s="19">
        <v>2</v>
      </c>
      <c r="K517" s="20">
        <v>1</v>
      </c>
      <c r="L517" s="19">
        <f t="shared" si="26"/>
        <v>0</v>
      </c>
    </row>
    <row r="518" spans="2:12" ht="12.75">
      <c r="B518" s="21" t="s">
        <v>629</v>
      </c>
      <c r="J518" s="19">
        <v>5</v>
      </c>
      <c r="L518" s="19"/>
    </row>
    <row r="519" spans="2:12" ht="12.75">
      <c r="B519" s="43" t="s">
        <v>616</v>
      </c>
      <c r="C519" s="42">
        <f aca="true" t="shared" si="27" ref="C519:L519">SUM(C508:C518)</f>
        <v>23</v>
      </c>
      <c r="D519" s="42">
        <f t="shared" si="27"/>
        <v>60</v>
      </c>
      <c r="E519" s="42">
        <f t="shared" si="27"/>
        <v>4</v>
      </c>
      <c r="F519" s="42">
        <f t="shared" si="27"/>
        <v>12</v>
      </c>
      <c r="G519" s="42">
        <f t="shared" si="27"/>
        <v>10</v>
      </c>
      <c r="H519" s="42">
        <f t="shared" si="27"/>
        <v>20</v>
      </c>
      <c r="I519" s="42">
        <f t="shared" si="27"/>
        <v>19</v>
      </c>
      <c r="J519" s="42">
        <f t="shared" si="27"/>
        <v>47</v>
      </c>
      <c r="K519" s="42">
        <f t="shared" si="27"/>
        <v>10</v>
      </c>
      <c r="L519" s="42">
        <f t="shared" si="27"/>
        <v>60</v>
      </c>
    </row>
    <row r="522" spans="2:3" ht="12.75">
      <c r="B522" t="s">
        <v>1125</v>
      </c>
      <c r="C522" t="s">
        <v>1126</v>
      </c>
    </row>
    <row r="524" spans="2:6" ht="13.5" thickBot="1">
      <c r="B524" s="24" t="s">
        <v>617</v>
      </c>
      <c r="D524" s="17" t="s">
        <v>1242</v>
      </c>
      <c r="E524" s="17"/>
      <c r="F524" s="17" t="s">
        <v>30</v>
      </c>
    </row>
    <row r="525" spans="2:8" ht="13.5" thickBot="1">
      <c r="B525" s="25" t="s">
        <v>618</v>
      </c>
      <c r="C525" s="26"/>
      <c r="D525" s="27">
        <v>19</v>
      </c>
      <c r="E525" s="28">
        <f>SUM(D525/D526)</f>
        <v>0.34545454545454546</v>
      </c>
      <c r="F525" s="27">
        <v>23</v>
      </c>
      <c r="G525" s="28">
        <f>SUM(F525/F526)</f>
        <v>0.38333333333333336</v>
      </c>
      <c r="H525" s="23"/>
    </row>
    <row r="526" spans="2:8" ht="13.5" thickBot="1">
      <c r="B526" s="29" t="s">
        <v>619</v>
      </c>
      <c r="C526" s="30"/>
      <c r="D526" s="31">
        <v>55</v>
      </c>
      <c r="E526" s="32"/>
      <c r="F526" s="31">
        <v>60</v>
      </c>
      <c r="G526" s="33"/>
      <c r="H526" s="23"/>
    </row>
    <row r="527" spans="2:8" ht="13.5" thickBot="1">
      <c r="B527" s="29" t="s">
        <v>608</v>
      </c>
      <c r="C527" s="30"/>
      <c r="D527" s="34">
        <v>3</v>
      </c>
      <c r="E527" s="28">
        <f>SUM(D527/D528)</f>
        <v>0.25</v>
      </c>
      <c r="F527" s="35">
        <v>4</v>
      </c>
      <c r="G527" s="28">
        <f>SUM(F527/F528)</f>
        <v>0.3333333333333333</v>
      </c>
      <c r="H527" s="23"/>
    </row>
    <row r="528" spans="2:8" ht="13.5" thickBot="1">
      <c r="B528" s="29" t="s">
        <v>620</v>
      </c>
      <c r="C528" s="30"/>
      <c r="D528" s="31">
        <v>12</v>
      </c>
      <c r="E528" s="32"/>
      <c r="F528" s="31">
        <v>12</v>
      </c>
      <c r="G528" s="33"/>
      <c r="H528" s="23"/>
    </row>
    <row r="529" spans="2:7" ht="13.5" thickBot="1">
      <c r="B529" s="29" t="s">
        <v>610</v>
      </c>
      <c r="C529" s="18"/>
      <c r="D529" s="31">
        <v>11</v>
      </c>
      <c r="E529" s="28">
        <f>SUM(D529/D530)</f>
        <v>0.5</v>
      </c>
      <c r="F529" s="31">
        <v>10</v>
      </c>
      <c r="G529" s="28">
        <f>SUM(F529/F530)</f>
        <v>0.5</v>
      </c>
    </row>
    <row r="530" spans="2:7" ht="12.75">
      <c r="B530" s="29" t="s">
        <v>621</v>
      </c>
      <c r="C530" s="18"/>
      <c r="D530" s="31">
        <v>22</v>
      </c>
      <c r="E530" s="36"/>
      <c r="F530" s="31">
        <v>20</v>
      </c>
      <c r="G530" s="37"/>
    </row>
    <row r="531" spans="2:7" ht="12.75">
      <c r="B531" s="29" t="s">
        <v>622</v>
      </c>
      <c r="C531" s="18"/>
      <c r="D531" s="31">
        <v>46</v>
      </c>
      <c r="E531" s="36"/>
      <c r="F531" s="31">
        <v>47</v>
      </c>
      <c r="G531" s="29"/>
    </row>
    <row r="532" spans="2:7" ht="12.75">
      <c r="B532" s="29" t="s">
        <v>623</v>
      </c>
      <c r="C532" s="18"/>
      <c r="D532" s="31">
        <v>10</v>
      </c>
      <c r="E532" s="36"/>
      <c r="F532" s="31">
        <v>13</v>
      </c>
      <c r="G532" s="29"/>
    </row>
    <row r="533" spans="2:7" ht="12.75">
      <c r="B533" s="29" t="s">
        <v>624</v>
      </c>
      <c r="C533" s="18"/>
      <c r="D533" s="31">
        <v>14</v>
      </c>
      <c r="E533" s="36"/>
      <c r="F533" s="31">
        <v>12</v>
      </c>
      <c r="G533" s="29"/>
    </row>
    <row r="534" spans="2:7" ht="12.75">
      <c r="B534" s="29" t="s">
        <v>625</v>
      </c>
      <c r="C534" s="18"/>
      <c r="D534" s="31">
        <v>8</v>
      </c>
      <c r="E534" s="36"/>
      <c r="F534" s="31">
        <v>5</v>
      </c>
      <c r="G534" s="29"/>
    </row>
    <row r="535" spans="2:7" ht="12.75">
      <c r="B535" s="29" t="s">
        <v>626</v>
      </c>
      <c r="C535" s="18"/>
      <c r="D535" s="31">
        <v>4</v>
      </c>
      <c r="E535" s="36"/>
      <c r="F535" s="31">
        <v>4</v>
      </c>
      <c r="G535" s="29"/>
    </row>
    <row r="536" spans="2:7" ht="13.5" thickBot="1">
      <c r="B536" s="38" t="s">
        <v>627</v>
      </c>
      <c r="C536" s="18"/>
      <c r="D536" s="39">
        <v>18</v>
      </c>
      <c r="E536" s="40"/>
      <c r="F536" s="39">
        <v>19</v>
      </c>
      <c r="G536" s="38"/>
    </row>
  </sheetData>
  <sheetProtection/>
  <printOptions/>
  <pageMargins left="0.75" right="0.75" top="1" bottom="1" header="0.5" footer="0.5"/>
  <pageSetup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7.28125" style="0" customWidth="1"/>
    <col min="3" max="3" width="8.00390625" style="0" customWidth="1"/>
    <col min="4" max="4" width="8.140625" style="0" customWidth="1"/>
    <col min="5" max="5" width="7.8515625" style="0" customWidth="1"/>
    <col min="6" max="6" width="8.00390625" style="0" customWidth="1"/>
    <col min="7" max="7" width="8.28125" style="0" customWidth="1"/>
    <col min="8" max="8" width="8.140625" style="0" customWidth="1"/>
    <col min="9" max="9" width="8.00390625" style="0" customWidth="1"/>
    <col min="10" max="11" width="7.8515625" style="0" customWidth="1"/>
    <col min="12" max="12" width="8.28125" style="0" customWidth="1"/>
  </cols>
  <sheetData>
    <row r="1" spans="1:7" ht="17.25">
      <c r="A1" s="1" t="s">
        <v>658</v>
      </c>
      <c r="G1" s="138" t="s">
        <v>1145</v>
      </c>
    </row>
    <row r="2" spans="1:8" ht="15">
      <c r="A2" s="53"/>
      <c r="B2" s="54"/>
      <c r="C2" s="54"/>
      <c r="D2" s="69"/>
      <c r="E2" s="69"/>
      <c r="F2" s="69"/>
      <c r="G2" s="69"/>
      <c r="H2" s="69"/>
    </row>
    <row r="3" spans="1:8" ht="15">
      <c r="A3" s="53"/>
      <c r="B3" s="54"/>
      <c r="C3" s="54"/>
      <c r="D3" s="69"/>
      <c r="E3" s="69"/>
      <c r="F3" s="69"/>
      <c r="G3" s="69"/>
      <c r="H3" s="69"/>
    </row>
    <row r="4" spans="1:8" ht="12.75">
      <c r="A4" s="69"/>
      <c r="B4" s="69"/>
      <c r="C4" s="69"/>
      <c r="D4" s="69"/>
      <c r="E4" s="69"/>
      <c r="F4" s="69"/>
      <c r="G4" s="69"/>
      <c r="H4" s="69"/>
    </row>
    <row r="5" spans="1:8" ht="15" thickBot="1">
      <c r="A5" s="95" t="s">
        <v>1202</v>
      </c>
      <c r="B5" s="94"/>
      <c r="C5" s="94"/>
      <c r="D5" s="136">
        <v>52</v>
      </c>
      <c r="E5" s="69"/>
      <c r="F5" s="69"/>
      <c r="G5" s="69"/>
      <c r="H5" s="69"/>
    </row>
    <row r="6" spans="1:8" ht="15">
      <c r="A6" s="60" t="s">
        <v>1203</v>
      </c>
      <c r="B6" s="61"/>
      <c r="C6" s="61"/>
      <c r="D6" s="137">
        <v>72</v>
      </c>
      <c r="E6" s="69"/>
      <c r="F6" s="69"/>
      <c r="G6" s="69"/>
      <c r="H6" s="69"/>
    </row>
    <row r="7" spans="1:8" ht="15">
      <c r="A7" s="70"/>
      <c r="B7" s="69"/>
      <c r="C7" s="69"/>
      <c r="D7" s="71"/>
      <c r="E7" s="69"/>
      <c r="F7" s="69"/>
      <c r="G7" s="69"/>
      <c r="H7" s="69"/>
    </row>
    <row r="8" spans="1:8" ht="12.75">
      <c r="A8" s="68" t="s">
        <v>1012</v>
      </c>
      <c r="B8" s="69"/>
      <c r="C8" s="69"/>
      <c r="D8" s="71"/>
      <c r="E8" s="69"/>
      <c r="F8" s="69"/>
      <c r="G8" s="69"/>
      <c r="H8" s="69"/>
    </row>
    <row r="9" spans="1:8" ht="12.75">
      <c r="A9" s="72" t="s">
        <v>659</v>
      </c>
      <c r="B9" s="69"/>
      <c r="C9" s="69"/>
      <c r="D9" s="71"/>
      <c r="E9" s="69"/>
      <c r="F9" s="69"/>
      <c r="G9" s="69"/>
      <c r="H9" s="69"/>
    </row>
    <row r="10" spans="1:8" ht="15.75" thickBot="1">
      <c r="A10" s="68" t="s">
        <v>1021</v>
      </c>
      <c r="B10" s="69"/>
      <c r="C10" s="69"/>
      <c r="D10" s="71"/>
      <c r="E10" s="147" t="s">
        <v>63</v>
      </c>
      <c r="F10" s="148"/>
      <c r="G10" s="148"/>
      <c r="H10" s="137">
        <v>74</v>
      </c>
    </row>
    <row r="11" spans="1:8" ht="15">
      <c r="A11" s="68" t="s">
        <v>678</v>
      </c>
      <c r="B11" s="69"/>
      <c r="C11" s="69"/>
      <c r="D11" s="71"/>
      <c r="E11" s="168" t="s">
        <v>37</v>
      </c>
      <c r="F11" s="47"/>
      <c r="G11" s="47"/>
      <c r="H11" s="136">
        <v>62</v>
      </c>
    </row>
    <row r="12" spans="1:8" ht="15">
      <c r="A12" s="70"/>
      <c r="B12" s="69"/>
      <c r="C12" s="69"/>
      <c r="D12" s="71"/>
      <c r="E12" s="69"/>
      <c r="F12" s="69"/>
      <c r="G12" s="69"/>
      <c r="H12" s="71"/>
    </row>
    <row r="13" spans="1:8" ht="15">
      <c r="A13" s="70"/>
      <c r="B13" s="69"/>
      <c r="C13" s="69"/>
      <c r="D13" s="71"/>
      <c r="E13" s="69"/>
      <c r="F13" s="69" t="s">
        <v>1013</v>
      </c>
      <c r="G13" s="69"/>
      <c r="H13" s="71"/>
    </row>
    <row r="14" spans="1:8" ht="15.75" thickBot="1">
      <c r="A14" s="96" t="s">
        <v>1204</v>
      </c>
      <c r="B14" s="90"/>
      <c r="C14" s="90"/>
      <c r="D14" s="136">
        <v>60</v>
      </c>
      <c r="E14" s="69"/>
      <c r="F14" s="72" t="s">
        <v>659</v>
      </c>
      <c r="G14" s="69"/>
      <c r="H14" s="71"/>
    </row>
    <row r="15" spans="1:8" ht="15">
      <c r="A15" s="46" t="s">
        <v>1205</v>
      </c>
      <c r="B15" s="47"/>
      <c r="C15" s="47"/>
      <c r="D15" s="137">
        <v>79</v>
      </c>
      <c r="E15" s="69"/>
      <c r="F15" s="73" t="s">
        <v>1014</v>
      </c>
      <c r="G15" s="69"/>
      <c r="H15" s="71"/>
    </row>
    <row r="16" spans="1:8" ht="12.75">
      <c r="A16" s="69"/>
      <c r="B16" s="69"/>
      <c r="C16" s="69"/>
      <c r="D16" s="69"/>
      <c r="E16" s="69"/>
      <c r="F16" s="73"/>
      <c r="G16" s="69"/>
      <c r="H16" s="71"/>
    </row>
    <row r="17" spans="1:8" ht="12.75">
      <c r="A17" s="69"/>
      <c r="B17" s="69"/>
      <c r="C17" s="69"/>
      <c r="D17" s="69"/>
      <c r="E17" s="69"/>
      <c r="F17" s="73"/>
      <c r="G17" s="69"/>
      <c r="H17" s="71"/>
    </row>
    <row r="18" spans="1:12" ht="15.75" thickBot="1">
      <c r="A18" s="69"/>
      <c r="B18" s="69"/>
      <c r="C18" s="69"/>
      <c r="D18" s="69"/>
      <c r="E18" s="69"/>
      <c r="F18" s="73"/>
      <c r="G18" s="69"/>
      <c r="H18" s="71"/>
      <c r="I18" s="171" t="s">
        <v>63</v>
      </c>
      <c r="J18" s="148"/>
      <c r="K18" s="148"/>
      <c r="L18" s="174">
        <v>75</v>
      </c>
    </row>
    <row r="19" spans="1:12" ht="15">
      <c r="A19" s="52"/>
      <c r="B19" s="49"/>
      <c r="C19" s="49"/>
      <c r="D19" s="69"/>
      <c r="E19" s="69"/>
      <c r="F19" s="73"/>
      <c r="G19" s="69"/>
      <c r="H19" s="71"/>
      <c r="I19" s="172" t="s">
        <v>113</v>
      </c>
      <c r="J19" s="99"/>
      <c r="K19" s="99"/>
      <c r="L19" s="173">
        <v>68</v>
      </c>
    </row>
    <row r="20" spans="1:8" ht="15">
      <c r="A20" s="52"/>
      <c r="B20" s="49"/>
      <c r="C20" s="49"/>
      <c r="D20" s="69"/>
      <c r="E20" s="69"/>
      <c r="F20" s="73"/>
      <c r="G20" s="69"/>
      <c r="H20" s="71"/>
    </row>
    <row r="21" spans="1:10" ht="12.75">
      <c r="A21" s="69"/>
      <c r="B21" s="69"/>
      <c r="C21" s="69"/>
      <c r="D21" s="69"/>
      <c r="E21" s="69"/>
      <c r="F21" s="73"/>
      <c r="G21" s="69"/>
      <c r="H21" s="71"/>
      <c r="J21" s="4" t="s">
        <v>1015</v>
      </c>
    </row>
    <row r="22" spans="1:10" ht="15.75" thickBot="1">
      <c r="A22" s="55" t="s">
        <v>1206</v>
      </c>
      <c r="B22" s="56"/>
      <c r="C22" s="56"/>
      <c r="D22" s="136">
        <v>54</v>
      </c>
      <c r="E22" s="69"/>
      <c r="F22" s="73"/>
      <c r="G22" s="69"/>
      <c r="H22" s="71"/>
      <c r="J22" s="4" t="s">
        <v>659</v>
      </c>
    </row>
    <row r="23" spans="1:10" ht="15">
      <c r="A23" s="97" t="s">
        <v>3</v>
      </c>
      <c r="B23" s="98"/>
      <c r="C23" s="98"/>
      <c r="D23" s="137">
        <v>64</v>
      </c>
      <c r="E23" s="69"/>
      <c r="F23" s="69" t="s">
        <v>1013</v>
      </c>
      <c r="G23" s="69"/>
      <c r="H23" s="71"/>
      <c r="J23" s="4" t="s">
        <v>601</v>
      </c>
    </row>
    <row r="24" spans="1:10" ht="15">
      <c r="A24" s="70"/>
      <c r="B24" s="69"/>
      <c r="C24" s="69"/>
      <c r="D24" s="71"/>
      <c r="E24" s="69"/>
      <c r="F24" s="72" t="s">
        <v>659</v>
      </c>
      <c r="G24" s="69"/>
      <c r="H24" s="71"/>
      <c r="J24" s="4"/>
    </row>
    <row r="25" spans="1:10" ht="12.75">
      <c r="A25" s="68" t="s">
        <v>1012</v>
      </c>
      <c r="B25" s="69"/>
      <c r="C25" s="69"/>
      <c r="D25" s="71"/>
      <c r="E25" s="69"/>
      <c r="F25" s="73" t="s">
        <v>601</v>
      </c>
      <c r="G25" s="69"/>
      <c r="H25" s="71"/>
      <c r="J25" s="4" t="s">
        <v>638</v>
      </c>
    </row>
    <row r="26" spans="1:8" ht="12.75">
      <c r="A26" s="72" t="s">
        <v>659</v>
      </c>
      <c r="B26" s="69"/>
      <c r="C26" s="69"/>
      <c r="D26" s="71"/>
      <c r="E26" s="69"/>
      <c r="F26" s="69"/>
      <c r="G26" s="69"/>
      <c r="H26" s="71"/>
    </row>
    <row r="27" spans="1:8" ht="15.75" thickBot="1">
      <c r="A27" s="68" t="s">
        <v>1020</v>
      </c>
      <c r="B27" s="69"/>
      <c r="C27" s="69"/>
      <c r="D27" s="71"/>
      <c r="E27" s="151" t="s">
        <v>103</v>
      </c>
      <c r="F27" s="150"/>
      <c r="G27" s="150"/>
      <c r="H27" s="136">
        <v>56</v>
      </c>
    </row>
    <row r="28" spans="1:8" ht="15">
      <c r="A28" s="68" t="s">
        <v>644</v>
      </c>
      <c r="B28" s="69"/>
      <c r="C28" s="69"/>
      <c r="D28" s="71"/>
      <c r="E28" s="99" t="s">
        <v>113</v>
      </c>
      <c r="F28" s="99"/>
      <c r="G28" s="99"/>
      <c r="H28" s="137">
        <v>59</v>
      </c>
    </row>
    <row r="29" spans="1:8" ht="12.75">
      <c r="A29" s="68"/>
      <c r="B29" s="69"/>
      <c r="C29" s="69"/>
      <c r="D29" s="71"/>
      <c r="E29" s="69"/>
      <c r="F29" s="69"/>
      <c r="G29" s="69"/>
      <c r="H29" s="69"/>
    </row>
    <row r="30" spans="1:8" ht="15">
      <c r="A30" s="70"/>
      <c r="B30" s="69"/>
      <c r="C30" s="69"/>
      <c r="D30" s="71"/>
      <c r="E30" s="69"/>
      <c r="F30" s="69"/>
      <c r="G30" s="69"/>
      <c r="H30" s="69"/>
    </row>
    <row r="31" spans="1:8" ht="15.75" thickBot="1">
      <c r="A31" s="81" t="s">
        <v>1207</v>
      </c>
      <c r="B31" s="82"/>
      <c r="C31" s="82"/>
      <c r="D31" s="136">
        <v>37</v>
      </c>
      <c r="E31" s="69"/>
      <c r="F31" s="69"/>
      <c r="G31" s="69"/>
      <c r="H31" s="69"/>
    </row>
    <row r="32" spans="1:11" ht="15">
      <c r="A32" s="99" t="s">
        <v>1208</v>
      </c>
      <c r="B32" s="99"/>
      <c r="C32" s="99"/>
      <c r="D32" s="137">
        <v>52</v>
      </c>
      <c r="E32" s="69"/>
      <c r="F32" s="69"/>
      <c r="G32" s="69"/>
      <c r="H32" s="69"/>
      <c r="J32" t="s">
        <v>676</v>
      </c>
      <c r="K32" t="s">
        <v>677</v>
      </c>
    </row>
    <row r="37" ht="17.25">
      <c r="B37" s="1" t="s">
        <v>630</v>
      </c>
    </row>
    <row r="40" ht="17.25">
      <c r="B40" s="1" t="s">
        <v>66</v>
      </c>
    </row>
    <row r="41" ht="12.75">
      <c r="B41" s="2" t="s">
        <v>65</v>
      </c>
    </row>
    <row r="43" ht="12.75">
      <c r="A43" t="s">
        <v>67</v>
      </c>
    </row>
    <row r="44" ht="12.75">
      <c r="A44" t="s">
        <v>1258</v>
      </c>
    </row>
    <row r="45" ht="12.75">
      <c r="A45" t="s">
        <v>68</v>
      </c>
    </row>
    <row r="46" ht="12.75">
      <c r="A46" t="s">
        <v>1259</v>
      </c>
    </row>
    <row r="47" ht="12.75">
      <c r="A47" t="s">
        <v>69</v>
      </c>
    </row>
    <row r="48" ht="12.75">
      <c r="A48" t="s">
        <v>70</v>
      </c>
    </row>
    <row r="49" ht="12.75">
      <c r="A49" t="s">
        <v>71</v>
      </c>
    </row>
    <row r="50" ht="12.75">
      <c r="A50" t="s">
        <v>72</v>
      </c>
    </row>
    <row r="51" ht="13.5" thickBot="1"/>
    <row r="52" spans="3:7" ht="13.5" thickBot="1">
      <c r="C52" s="5">
        <v>1</v>
      </c>
      <c r="D52" s="6">
        <v>2</v>
      </c>
      <c r="E52" s="6">
        <v>3</v>
      </c>
      <c r="F52" s="7">
        <v>4</v>
      </c>
      <c r="G52" s="8" t="s">
        <v>605</v>
      </c>
    </row>
    <row r="53" spans="2:7" ht="12.75">
      <c r="B53" s="9" t="s">
        <v>679</v>
      </c>
      <c r="C53" s="10">
        <v>15</v>
      </c>
      <c r="D53" s="10">
        <v>14</v>
      </c>
      <c r="E53" s="10">
        <v>12</v>
      </c>
      <c r="F53" s="11">
        <v>11</v>
      </c>
      <c r="G53" s="12">
        <f>SUM(C53:F53)</f>
        <v>52</v>
      </c>
    </row>
    <row r="54" spans="2:7" ht="13.5" thickBot="1">
      <c r="B54" s="9" t="s">
        <v>680</v>
      </c>
      <c r="C54" s="13">
        <v>15</v>
      </c>
      <c r="D54" s="13">
        <v>24</v>
      </c>
      <c r="E54" s="13">
        <v>15</v>
      </c>
      <c r="F54" s="14">
        <v>18</v>
      </c>
      <c r="G54" s="15">
        <f>SUM(C54:F54)</f>
        <v>72</v>
      </c>
    </row>
    <row r="56" spans="2:12" ht="12.75">
      <c r="B56" s="16" t="s">
        <v>62</v>
      </c>
      <c r="C56" s="17" t="s">
        <v>606</v>
      </c>
      <c r="D56" s="17" t="s">
        <v>607</v>
      </c>
      <c r="E56" s="17" t="s">
        <v>608</v>
      </c>
      <c r="F56" s="17" t="s">
        <v>609</v>
      </c>
      <c r="G56" s="17" t="s">
        <v>610</v>
      </c>
      <c r="H56" s="17" t="s">
        <v>611</v>
      </c>
      <c r="I56" s="17" t="s">
        <v>612</v>
      </c>
      <c r="J56" s="17" t="s">
        <v>613</v>
      </c>
      <c r="K56" s="17" t="s">
        <v>614</v>
      </c>
      <c r="L56" s="17" t="s">
        <v>615</v>
      </c>
    </row>
    <row r="57" spans="2:12" ht="12.75">
      <c r="B57" s="18" t="s">
        <v>301</v>
      </c>
      <c r="C57" s="19">
        <v>5</v>
      </c>
      <c r="D57" s="20">
        <v>14</v>
      </c>
      <c r="E57" s="20">
        <v>3</v>
      </c>
      <c r="F57" s="20">
        <v>6</v>
      </c>
      <c r="G57" s="20">
        <v>2</v>
      </c>
      <c r="H57" s="20">
        <v>6</v>
      </c>
      <c r="I57" s="20">
        <v>2</v>
      </c>
      <c r="J57" s="20">
        <v>1</v>
      </c>
      <c r="K57" s="20">
        <v>0</v>
      </c>
      <c r="L57" s="19">
        <f>SUM((C57-E57)*2)+(E57*3)+G57</f>
        <v>15</v>
      </c>
    </row>
    <row r="58" spans="2:12" ht="12.75">
      <c r="B58" s="21" t="s">
        <v>302</v>
      </c>
      <c r="C58" s="19">
        <v>1</v>
      </c>
      <c r="D58" s="20">
        <v>2</v>
      </c>
      <c r="E58" s="20">
        <v>0</v>
      </c>
      <c r="F58" s="20">
        <v>0</v>
      </c>
      <c r="G58" s="20">
        <v>2</v>
      </c>
      <c r="H58" s="20">
        <v>2</v>
      </c>
      <c r="I58" s="20">
        <v>1</v>
      </c>
      <c r="J58" s="20">
        <v>0</v>
      </c>
      <c r="K58" s="20">
        <v>2</v>
      </c>
      <c r="L58" s="19">
        <f aca="true" t="shared" si="0" ref="L58:L65">SUM((C58-E58)*2)+(E58*3)+G58</f>
        <v>4</v>
      </c>
    </row>
    <row r="59" spans="2:12" ht="12.75">
      <c r="B59" s="21" t="s">
        <v>303</v>
      </c>
      <c r="C59" s="19">
        <v>4</v>
      </c>
      <c r="D59" s="20">
        <v>11</v>
      </c>
      <c r="E59" s="20">
        <v>0</v>
      </c>
      <c r="F59" s="20">
        <v>0</v>
      </c>
      <c r="G59" s="20">
        <v>2</v>
      </c>
      <c r="H59" s="20">
        <v>6</v>
      </c>
      <c r="I59" s="20">
        <v>5</v>
      </c>
      <c r="J59" s="20">
        <v>8</v>
      </c>
      <c r="K59" s="20">
        <v>0</v>
      </c>
      <c r="L59" s="19">
        <f t="shared" si="0"/>
        <v>10</v>
      </c>
    </row>
    <row r="60" spans="2:12" ht="12.75">
      <c r="B60" s="21" t="s">
        <v>854</v>
      </c>
      <c r="C60" s="19">
        <v>4</v>
      </c>
      <c r="D60" s="20">
        <v>9</v>
      </c>
      <c r="E60" s="20">
        <v>0</v>
      </c>
      <c r="F60" s="20">
        <v>0</v>
      </c>
      <c r="G60" s="20">
        <v>2</v>
      </c>
      <c r="H60" s="20">
        <v>5</v>
      </c>
      <c r="I60" s="20">
        <v>3</v>
      </c>
      <c r="J60" s="20">
        <v>5</v>
      </c>
      <c r="K60" s="20">
        <v>2</v>
      </c>
      <c r="L60" s="19">
        <f t="shared" si="0"/>
        <v>10</v>
      </c>
    </row>
    <row r="61" spans="2:12" ht="12.75">
      <c r="B61" s="21" t="s">
        <v>304</v>
      </c>
      <c r="C61" s="19">
        <v>2</v>
      </c>
      <c r="D61" s="20">
        <v>7</v>
      </c>
      <c r="E61" s="20">
        <v>0</v>
      </c>
      <c r="F61" s="20">
        <v>0</v>
      </c>
      <c r="G61" s="20">
        <v>0</v>
      </c>
      <c r="H61" s="20">
        <v>2</v>
      </c>
      <c r="I61" s="20">
        <v>0</v>
      </c>
      <c r="J61" s="20">
        <v>8</v>
      </c>
      <c r="K61" s="20">
        <v>0</v>
      </c>
      <c r="L61" s="19">
        <f t="shared" si="0"/>
        <v>4</v>
      </c>
    </row>
    <row r="62" spans="2:12" ht="12.75">
      <c r="B62" s="21" t="s">
        <v>305</v>
      </c>
      <c r="C62" s="19">
        <v>2</v>
      </c>
      <c r="D62" s="20">
        <v>7</v>
      </c>
      <c r="E62" s="20">
        <v>1</v>
      </c>
      <c r="F62" s="20">
        <v>3</v>
      </c>
      <c r="G62" s="20">
        <v>0</v>
      </c>
      <c r="H62" s="20">
        <v>0</v>
      </c>
      <c r="I62" s="20">
        <v>1</v>
      </c>
      <c r="J62" s="20">
        <v>3</v>
      </c>
      <c r="K62" s="20">
        <v>3</v>
      </c>
      <c r="L62" s="19">
        <f t="shared" si="0"/>
        <v>5</v>
      </c>
    </row>
    <row r="63" spans="2:12" ht="12.75">
      <c r="B63" s="21" t="s">
        <v>306</v>
      </c>
      <c r="C63" s="19">
        <v>0</v>
      </c>
      <c r="D63" s="20">
        <v>1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9">
        <f t="shared" si="0"/>
        <v>0</v>
      </c>
    </row>
    <row r="64" spans="2:12" ht="12.75">
      <c r="B64" s="21" t="s">
        <v>307</v>
      </c>
      <c r="C64" s="19">
        <v>2</v>
      </c>
      <c r="D64" s="20">
        <v>5</v>
      </c>
      <c r="E64" s="20">
        <v>0</v>
      </c>
      <c r="F64" s="20">
        <v>0</v>
      </c>
      <c r="G64" s="20">
        <v>0</v>
      </c>
      <c r="H64" s="20">
        <v>0</v>
      </c>
      <c r="I64" s="20">
        <v>3</v>
      </c>
      <c r="J64" s="20">
        <v>4</v>
      </c>
      <c r="K64" s="20">
        <v>0</v>
      </c>
      <c r="L64" s="19">
        <f t="shared" si="0"/>
        <v>4</v>
      </c>
    </row>
    <row r="65" spans="2:12" ht="12.75">
      <c r="B65" s="21" t="s">
        <v>308</v>
      </c>
      <c r="C65" s="19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9">
        <f t="shared" si="0"/>
        <v>0</v>
      </c>
    </row>
    <row r="66" spans="2:12" ht="12.75">
      <c r="B66" s="21" t="s">
        <v>629</v>
      </c>
      <c r="C66" s="19"/>
      <c r="D66" s="22"/>
      <c r="E66" s="22"/>
      <c r="F66" s="22"/>
      <c r="G66" s="22"/>
      <c r="H66" s="20"/>
      <c r="I66" s="22"/>
      <c r="J66" s="20">
        <v>3</v>
      </c>
      <c r="K66" s="22"/>
      <c r="L66" s="19"/>
    </row>
    <row r="67" spans="2:12" ht="12.75">
      <c r="B67" s="41" t="s">
        <v>616</v>
      </c>
      <c r="C67" s="42">
        <f aca="true" t="shared" si="1" ref="C67:L67">SUM(C57:C66)</f>
        <v>20</v>
      </c>
      <c r="D67" s="42">
        <f t="shared" si="1"/>
        <v>56</v>
      </c>
      <c r="E67" s="42">
        <f t="shared" si="1"/>
        <v>4</v>
      </c>
      <c r="F67" s="42">
        <f t="shared" si="1"/>
        <v>9</v>
      </c>
      <c r="G67" s="42">
        <f t="shared" si="1"/>
        <v>8</v>
      </c>
      <c r="H67" s="42">
        <f t="shared" si="1"/>
        <v>21</v>
      </c>
      <c r="I67" s="42">
        <f t="shared" si="1"/>
        <v>15</v>
      </c>
      <c r="J67" s="42">
        <f t="shared" si="1"/>
        <v>32</v>
      </c>
      <c r="K67" s="42">
        <f t="shared" si="1"/>
        <v>7</v>
      </c>
      <c r="L67" s="42">
        <f t="shared" si="1"/>
        <v>52</v>
      </c>
    </row>
    <row r="68" spans="3:11" ht="12.75">
      <c r="C68" s="23"/>
      <c r="D68" s="23"/>
      <c r="E68" s="23"/>
      <c r="F68" s="23"/>
      <c r="G68" s="23"/>
      <c r="H68" s="23"/>
      <c r="I68" s="19"/>
      <c r="J68" s="19"/>
      <c r="K68" s="19"/>
    </row>
    <row r="69" spans="2:12" ht="12.75">
      <c r="B69" s="16" t="s">
        <v>1148</v>
      </c>
      <c r="C69" s="17" t="s">
        <v>606</v>
      </c>
      <c r="D69" s="17" t="s">
        <v>607</v>
      </c>
      <c r="E69" s="17" t="s">
        <v>608</v>
      </c>
      <c r="F69" s="17" t="s">
        <v>609</v>
      </c>
      <c r="G69" s="17" t="s">
        <v>610</v>
      </c>
      <c r="H69" s="17" t="s">
        <v>611</v>
      </c>
      <c r="I69" s="17" t="s">
        <v>612</v>
      </c>
      <c r="J69" s="17" t="s">
        <v>613</v>
      </c>
      <c r="K69" s="17" t="s">
        <v>614</v>
      </c>
      <c r="L69" s="17" t="s">
        <v>615</v>
      </c>
    </row>
    <row r="70" spans="2:12" ht="12.75">
      <c r="B70" s="18" t="s">
        <v>309</v>
      </c>
      <c r="C70" s="19">
        <v>3</v>
      </c>
      <c r="D70" s="20">
        <v>9</v>
      </c>
      <c r="E70" s="20">
        <v>0</v>
      </c>
      <c r="F70" s="20">
        <v>3</v>
      </c>
      <c r="G70" s="20">
        <v>0</v>
      </c>
      <c r="H70" s="20">
        <v>0</v>
      </c>
      <c r="I70" s="20">
        <v>2</v>
      </c>
      <c r="J70" s="20">
        <v>4</v>
      </c>
      <c r="K70" s="20">
        <v>3</v>
      </c>
      <c r="L70" s="19">
        <f>SUM((C70-E70)*2)+(E70*3)+G70</f>
        <v>6</v>
      </c>
    </row>
    <row r="71" spans="2:12" ht="12.75">
      <c r="B71" s="21" t="s">
        <v>310</v>
      </c>
      <c r="C71" s="19">
        <v>2</v>
      </c>
      <c r="D71" s="20">
        <v>6</v>
      </c>
      <c r="E71" s="20">
        <v>1</v>
      </c>
      <c r="F71" s="20">
        <v>3</v>
      </c>
      <c r="G71" s="20">
        <v>5</v>
      </c>
      <c r="H71" s="20">
        <v>5</v>
      </c>
      <c r="I71" s="20">
        <v>2</v>
      </c>
      <c r="J71" s="20">
        <v>2</v>
      </c>
      <c r="K71" s="20">
        <v>9</v>
      </c>
      <c r="L71" s="19">
        <f aca="true" t="shared" si="2" ref="L71:L79">SUM((C71-E71)*2)+(E71*3)+G71</f>
        <v>10</v>
      </c>
    </row>
    <row r="72" spans="2:12" ht="12.75">
      <c r="B72" s="21" t="s">
        <v>311</v>
      </c>
      <c r="C72" s="19">
        <v>4</v>
      </c>
      <c r="D72" s="20">
        <v>6</v>
      </c>
      <c r="E72" s="20">
        <v>0</v>
      </c>
      <c r="F72" s="20">
        <v>0</v>
      </c>
      <c r="G72" s="20">
        <v>0</v>
      </c>
      <c r="H72" s="20">
        <v>0</v>
      </c>
      <c r="I72" s="20">
        <v>4</v>
      </c>
      <c r="J72" s="20">
        <v>11</v>
      </c>
      <c r="K72" s="20">
        <v>0</v>
      </c>
      <c r="L72" s="19">
        <f t="shared" si="2"/>
        <v>8</v>
      </c>
    </row>
    <row r="73" spans="2:12" ht="12.75">
      <c r="B73" s="21" t="s">
        <v>312</v>
      </c>
      <c r="C73" s="19">
        <v>6</v>
      </c>
      <c r="D73" s="20">
        <v>12</v>
      </c>
      <c r="E73" s="20">
        <v>1</v>
      </c>
      <c r="F73" s="20">
        <v>2</v>
      </c>
      <c r="G73" s="20">
        <v>0</v>
      </c>
      <c r="H73" s="20">
        <v>0</v>
      </c>
      <c r="I73" s="20">
        <v>4</v>
      </c>
      <c r="J73" s="20">
        <v>7</v>
      </c>
      <c r="K73" s="20">
        <v>1</v>
      </c>
      <c r="L73" s="19">
        <f t="shared" si="2"/>
        <v>13</v>
      </c>
    </row>
    <row r="74" spans="2:12" ht="12.75">
      <c r="B74" s="21" t="s">
        <v>859</v>
      </c>
      <c r="C74" s="19">
        <v>10</v>
      </c>
      <c r="D74" s="20">
        <v>17</v>
      </c>
      <c r="E74" s="20">
        <v>1</v>
      </c>
      <c r="F74" s="20">
        <v>1</v>
      </c>
      <c r="G74" s="20">
        <v>0</v>
      </c>
      <c r="H74" s="20">
        <v>0</v>
      </c>
      <c r="I74" s="20">
        <v>2</v>
      </c>
      <c r="J74" s="20">
        <v>15</v>
      </c>
      <c r="K74" s="20">
        <v>2</v>
      </c>
      <c r="L74" s="19">
        <f t="shared" si="2"/>
        <v>21</v>
      </c>
    </row>
    <row r="75" spans="2:12" ht="12.75">
      <c r="B75" s="21" t="s">
        <v>313</v>
      </c>
      <c r="C75" s="19">
        <v>1</v>
      </c>
      <c r="D75" s="20">
        <v>4</v>
      </c>
      <c r="E75" s="20">
        <v>1</v>
      </c>
      <c r="F75" s="20">
        <v>1</v>
      </c>
      <c r="G75" s="20">
        <v>0</v>
      </c>
      <c r="H75" s="20">
        <v>0</v>
      </c>
      <c r="I75" s="20">
        <v>3</v>
      </c>
      <c r="J75" s="20">
        <v>1</v>
      </c>
      <c r="K75" s="20">
        <v>2</v>
      </c>
      <c r="L75" s="19">
        <f t="shared" si="2"/>
        <v>3</v>
      </c>
    </row>
    <row r="76" spans="2:12" ht="12.75">
      <c r="B76" s="21" t="s">
        <v>316</v>
      </c>
      <c r="C76" s="19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9">
        <f t="shared" si="2"/>
        <v>0</v>
      </c>
    </row>
    <row r="77" spans="2:12" ht="12.75">
      <c r="B77" s="21" t="s">
        <v>314</v>
      </c>
      <c r="C77" s="19">
        <v>2</v>
      </c>
      <c r="D77" s="20">
        <v>5</v>
      </c>
      <c r="E77" s="20">
        <v>0</v>
      </c>
      <c r="F77" s="20">
        <v>0</v>
      </c>
      <c r="G77" s="20">
        <v>3</v>
      </c>
      <c r="H77" s="20">
        <v>4</v>
      </c>
      <c r="I77" s="20">
        <v>4</v>
      </c>
      <c r="J77" s="20">
        <v>9</v>
      </c>
      <c r="K77" s="20">
        <v>0</v>
      </c>
      <c r="L77" s="19">
        <f t="shared" si="2"/>
        <v>7</v>
      </c>
    </row>
    <row r="78" spans="2:12" ht="12.75">
      <c r="B78" s="21" t="s">
        <v>315</v>
      </c>
      <c r="C78" s="19">
        <v>2</v>
      </c>
      <c r="D78" s="20">
        <v>5</v>
      </c>
      <c r="E78" s="20">
        <v>0</v>
      </c>
      <c r="F78" s="20">
        <v>0</v>
      </c>
      <c r="G78" s="20">
        <v>0</v>
      </c>
      <c r="H78" s="20">
        <v>1</v>
      </c>
      <c r="I78" s="20">
        <v>1</v>
      </c>
      <c r="J78" s="20">
        <v>2</v>
      </c>
      <c r="K78" s="20">
        <v>1</v>
      </c>
      <c r="L78" s="19">
        <f t="shared" si="2"/>
        <v>4</v>
      </c>
    </row>
    <row r="79" spans="2:12" ht="12.75">
      <c r="B79" s="21" t="s">
        <v>317</v>
      </c>
      <c r="C79" s="19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9">
        <f t="shared" si="2"/>
        <v>0</v>
      </c>
    </row>
    <row r="80" spans="2:12" ht="12.75">
      <c r="B80" s="21" t="s">
        <v>629</v>
      </c>
      <c r="J80" s="19">
        <v>2</v>
      </c>
      <c r="L80" s="19"/>
    </row>
    <row r="81" spans="2:12" ht="12.75">
      <c r="B81" s="43" t="s">
        <v>616</v>
      </c>
      <c r="C81" s="42">
        <f aca="true" t="shared" si="3" ref="C81:L81">SUM(C70:C80)</f>
        <v>30</v>
      </c>
      <c r="D81" s="42">
        <f t="shared" si="3"/>
        <v>64</v>
      </c>
      <c r="E81" s="42">
        <f t="shared" si="3"/>
        <v>4</v>
      </c>
      <c r="F81" s="42">
        <f t="shared" si="3"/>
        <v>10</v>
      </c>
      <c r="G81" s="42">
        <f t="shared" si="3"/>
        <v>8</v>
      </c>
      <c r="H81" s="42">
        <f t="shared" si="3"/>
        <v>10</v>
      </c>
      <c r="I81" s="42">
        <f t="shared" si="3"/>
        <v>22</v>
      </c>
      <c r="J81" s="42">
        <f t="shared" si="3"/>
        <v>53</v>
      </c>
      <c r="K81" s="42">
        <f t="shared" si="3"/>
        <v>18</v>
      </c>
      <c r="L81" s="42">
        <f t="shared" si="3"/>
        <v>72</v>
      </c>
    </row>
    <row r="84" spans="2:3" ht="12.75">
      <c r="B84" t="s">
        <v>1125</v>
      </c>
      <c r="C84" t="s">
        <v>64</v>
      </c>
    </row>
    <row r="86" spans="2:6" ht="13.5" thickBot="1">
      <c r="B86" s="24" t="s">
        <v>617</v>
      </c>
      <c r="D86" s="17" t="s">
        <v>62</v>
      </c>
      <c r="E86" s="17"/>
      <c r="F86" s="17" t="s">
        <v>1148</v>
      </c>
    </row>
    <row r="87" spans="2:8" ht="13.5" thickBot="1">
      <c r="B87" s="25" t="s">
        <v>618</v>
      </c>
      <c r="C87" s="26"/>
      <c r="D87" s="27">
        <v>20</v>
      </c>
      <c r="E87" s="28">
        <f>SUM(D87/D88)</f>
        <v>0.35714285714285715</v>
      </c>
      <c r="F87" s="27">
        <v>30</v>
      </c>
      <c r="G87" s="28">
        <f>SUM(F87/F88)</f>
        <v>0.46875</v>
      </c>
      <c r="H87" s="23"/>
    </row>
    <row r="88" spans="2:8" ht="13.5" thickBot="1">
      <c r="B88" s="29" t="s">
        <v>619</v>
      </c>
      <c r="C88" s="30"/>
      <c r="D88" s="31">
        <v>56</v>
      </c>
      <c r="E88" s="32"/>
      <c r="F88" s="31">
        <v>64</v>
      </c>
      <c r="G88" s="33"/>
      <c r="H88" s="23"/>
    </row>
    <row r="89" spans="2:8" ht="13.5" thickBot="1">
      <c r="B89" s="29" t="s">
        <v>608</v>
      </c>
      <c r="C89" s="30"/>
      <c r="D89" s="34">
        <v>4</v>
      </c>
      <c r="E89" s="28">
        <f>SUM(D89/D90)</f>
        <v>0.4444444444444444</v>
      </c>
      <c r="F89" s="35">
        <v>4</v>
      </c>
      <c r="G89" s="28">
        <f>SUM(F89/F90)</f>
        <v>0.4</v>
      </c>
      <c r="H89" s="23"/>
    </row>
    <row r="90" spans="2:8" ht="13.5" thickBot="1">
      <c r="B90" s="29" t="s">
        <v>620</v>
      </c>
      <c r="C90" s="30"/>
      <c r="D90" s="31">
        <v>9</v>
      </c>
      <c r="E90" s="32"/>
      <c r="F90" s="31">
        <v>10</v>
      </c>
      <c r="G90" s="33"/>
      <c r="H90" s="23"/>
    </row>
    <row r="91" spans="2:7" ht="13.5" thickBot="1">
      <c r="B91" s="29" t="s">
        <v>610</v>
      </c>
      <c r="C91" s="18"/>
      <c r="D91" s="31">
        <v>8</v>
      </c>
      <c r="E91" s="28">
        <f>SUM(D91/D92)</f>
        <v>0.38095238095238093</v>
      </c>
      <c r="F91" s="31">
        <v>8</v>
      </c>
      <c r="G91" s="28">
        <f>SUM(F91/F92)</f>
        <v>0.8</v>
      </c>
    </row>
    <row r="92" spans="2:7" ht="12.75">
      <c r="B92" s="29" t="s">
        <v>621</v>
      </c>
      <c r="C92" s="18"/>
      <c r="D92" s="31">
        <v>21</v>
      </c>
      <c r="E92" s="36"/>
      <c r="F92" s="31">
        <v>10</v>
      </c>
      <c r="G92" s="37"/>
    </row>
    <row r="93" spans="2:7" ht="12.75">
      <c r="B93" s="29" t="s">
        <v>622</v>
      </c>
      <c r="C93" s="18"/>
      <c r="D93" s="31">
        <v>32</v>
      </c>
      <c r="E93" s="36"/>
      <c r="F93" s="31">
        <v>53</v>
      </c>
      <c r="G93" s="29"/>
    </row>
    <row r="94" spans="2:7" ht="12.75">
      <c r="B94" s="29" t="s">
        <v>623</v>
      </c>
      <c r="C94" s="18"/>
      <c r="D94" s="31">
        <v>12</v>
      </c>
      <c r="E94" s="36"/>
      <c r="F94" s="31">
        <v>18</v>
      </c>
      <c r="G94" s="29"/>
    </row>
    <row r="95" spans="2:7" ht="12.75">
      <c r="B95" s="29" t="s">
        <v>624</v>
      </c>
      <c r="C95" s="18"/>
      <c r="D95" s="31">
        <v>14</v>
      </c>
      <c r="E95" s="36"/>
      <c r="F95" s="31">
        <v>16</v>
      </c>
      <c r="G95" s="29"/>
    </row>
    <row r="96" spans="2:7" ht="12.75">
      <c r="B96" s="29" t="s">
        <v>625</v>
      </c>
      <c r="C96" s="18"/>
      <c r="D96" s="31">
        <v>7</v>
      </c>
      <c r="E96" s="36"/>
      <c r="F96" s="31">
        <v>9</v>
      </c>
      <c r="G96" s="29"/>
    </row>
    <row r="97" spans="2:7" ht="12.75">
      <c r="B97" s="29" t="s">
        <v>626</v>
      </c>
      <c r="C97" s="18"/>
      <c r="D97" s="31">
        <v>5</v>
      </c>
      <c r="E97" s="36"/>
      <c r="F97" s="31">
        <v>3</v>
      </c>
      <c r="G97" s="29"/>
    </row>
    <row r="98" spans="2:7" ht="13.5" thickBot="1">
      <c r="B98" s="38" t="s">
        <v>627</v>
      </c>
      <c r="C98" s="18"/>
      <c r="D98" s="39">
        <v>15</v>
      </c>
      <c r="E98" s="40"/>
      <c r="F98" s="39">
        <v>22</v>
      </c>
      <c r="G98" s="38"/>
    </row>
    <row r="103" ht="17.25">
      <c r="B103" s="1" t="s">
        <v>39</v>
      </c>
    </row>
    <row r="104" ht="12.75">
      <c r="B104" s="2" t="s">
        <v>65</v>
      </c>
    </row>
    <row r="106" ht="12.75">
      <c r="A106" t="s">
        <v>40</v>
      </c>
    </row>
    <row r="107" ht="12.75">
      <c r="A107" t="s">
        <v>1260</v>
      </c>
    </row>
    <row r="108" ht="12.75">
      <c r="A108" t="s">
        <v>41</v>
      </c>
    </row>
    <row r="109" ht="12.75">
      <c r="A109" t="s">
        <v>42</v>
      </c>
    </row>
    <row r="110" ht="12.75">
      <c r="A110" t="s">
        <v>43</v>
      </c>
    </row>
    <row r="111" ht="12.75">
      <c r="A111" t="s">
        <v>44</v>
      </c>
    </row>
    <row r="112" ht="12.75">
      <c r="A112" t="s">
        <v>88</v>
      </c>
    </row>
    <row r="113" ht="12.75">
      <c r="A113" t="s">
        <v>45</v>
      </c>
    </row>
    <row r="114" ht="12.75">
      <c r="A114" t="s">
        <v>46</v>
      </c>
    </row>
    <row r="115" ht="13.5" thickBot="1"/>
    <row r="116" spans="3:7" ht="13.5" thickBot="1">
      <c r="C116" s="5">
        <v>1</v>
      </c>
      <c r="D116" s="6">
        <v>2</v>
      </c>
      <c r="E116" s="6">
        <v>3</v>
      </c>
      <c r="F116" s="7">
        <v>4</v>
      </c>
      <c r="G116" s="8" t="s">
        <v>605</v>
      </c>
    </row>
    <row r="117" spans="2:7" ht="12.75">
      <c r="B117" s="9" t="s">
        <v>862</v>
      </c>
      <c r="C117" s="10">
        <v>17</v>
      </c>
      <c r="D117" s="10">
        <v>13</v>
      </c>
      <c r="E117" s="10">
        <v>19</v>
      </c>
      <c r="F117" s="11">
        <v>11</v>
      </c>
      <c r="G117" s="12">
        <f>SUM(C117:F117)</f>
        <v>60</v>
      </c>
    </row>
    <row r="118" spans="2:7" ht="13.5" thickBot="1">
      <c r="B118" s="9" t="s">
        <v>870</v>
      </c>
      <c r="C118" s="13">
        <v>25</v>
      </c>
      <c r="D118" s="13">
        <v>15</v>
      </c>
      <c r="E118" s="13">
        <v>15</v>
      </c>
      <c r="F118" s="14">
        <v>24</v>
      </c>
      <c r="G118" s="15">
        <f>SUM(C118:F118)</f>
        <v>79</v>
      </c>
    </row>
    <row r="120" spans="2:12" ht="12.75">
      <c r="B120" s="16" t="s">
        <v>73</v>
      </c>
      <c r="C120" s="17" t="s">
        <v>606</v>
      </c>
      <c r="D120" s="17" t="s">
        <v>607</v>
      </c>
      <c r="E120" s="17" t="s">
        <v>608</v>
      </c>
      <c r="F120" s="17" t="s">
        <v>609</v>
      </c>
      <c r="G120" s="17" t="s">
        <v>610</v>
      </c>
      <c r="H120" s="17" t="s">
        <v>611</v>
      </c>
      <c r="I120" s="17" t="s">
        <v>612</v>
      </c>
      <c r="J120" s="17" t="s">
        <v>613</v>
      </c>
      <c r="K120" s="17" t="s">
        <v>614</v>
      </c>
      <c r="L120" s="17" t="s">
        <v>615</v>
      </c>
    </row>
    <row r="121" spans="2:12" ht="12.75">
      <c r="B121" s="18" t="s">
        <v>327</v>
      </c>
      <c r="C121" s="19">
        <v>7</v>
      </c>
      <c r="D121" s="20">
        <v>17</v>
      </c>
      <c r="E121" s="20">
        <v>2</v>
      </c>
      <c r="F121" s="20">
        <v>6</v>
      </c>
      <c r="G121" s="20">
        <v>0</v>
      </c>
      <c r="H121" s="20">
        <v>0</v>
      </c>
      <c r="I121" s="20">
        <v>0</v>
      </c>
      <c r="J121" s="20">
        <v>4</v>
      </c>
      <c r="K121" s="20">
        <v>1</v>
      </c>
      <c r="L121" s="19">
        <f>SUM((C121-E121)*2)+(E121*3)+G121</f>
        <v>16</v>
      </c>
    </row>
    <row r="122" spans="2:12" ht="12.75">
      <c r="B122" s="21" t="s">
        <v>328</v>
      </c>
      <c r="C122" s="19">
        <v>2</v>
      </c>
      <c r="D122" s="20">
        <v>7</v>
      </c>
      <c r="E122" s="20">
        <v>1</v>
      </c>
      <c r="F122" s="20">
        <v>3</v>
      </c>
      <c r="G122" s="20">
        <v>0</v>
      </c>
      <c r="H122" s="20">
        <v>0</v>
      </c>
      <c r="I122" s="20">
        <v>2</v>
      </c>
      <c r="J122" s="20">
        <v>2</v>
      </c>
      <c r="K122" s="20">
        <v>6</v>
      </c>
      <c r="L122" s="19">
        <f aca="true" t="shared" si="4" ref="L122:L127">SUM((C122-E122)*2)+(E122*3)+G122</f>
        <v>5</v>
      </c>
    </row>
    <row r="123" spans="2:12" ht="12.75">
      <c r="B123" s="21" t="s">
        <v>868</v>
      </c>
      <c r="C123" s="19">
        <v>7</v>
      </c>
      <c r="D123" s="20">
        <v>14</v>
      </c>
      <c r="E123" s="20">
        <v>0</v>
      </c>
      <c r="F123" s="20">
        <v>0</v>
      </c>
      <c r="G123" s="20">
        <v>0</v>
      </c>
      <c r="H123" s="20">
        <v>0</v>
      </c>
      <c r="I123" s="20">
        <v>2</v>
      </c>
      <c r="J123" s="20">
        <v>8</v>
      </c>
      <c r="K123" s="20">
        <v>1</v>
      </c>
      <c r="L123" s="19">
        <f t="shared" si="4"/>
        <v>14</v>
      </c>
    </row>
    <row r="124" spans="2:12" ht="12.75">
      <c r="B124" s="21" t="s">
        <v>331</v>
      </c>
      <c r="C124" s="19">
        <v>5</v>
      </c>
      <c r="D124" s="20">
        <v>11</v>
      </c>
      <c r="E124" s="20">
        <v>0</v>
      </c>
      <c r="F124" s="20">
        <v>2</v>
      </c>
      <c r="G124" s="20">
        <v>1</v>
      </c>
      <c r="H124" s="20">
        <v>3</v>
      </c>
      <c r="I124" s="20">
        <v>4</v>
      </c>
      <c r="J124" s="20">
        <v>9</v>
      </c>
      <c r="K124" s="20">
        <v>2</v>
      </c>
      <c r="L124" s="19">
        <f t="shared" si="4"/>
        <v>11</v>
      </c>
    </row>
    <row r="125" spans="2:12" ht="12.75">
      <c r="B125" s="21" t="s">
        <v>329</v>
      </c>
      <c r="C125" s="19">
        <v>4</v>
      </c>
      <c r="D125" s="20">
        <v>9</v>
      </c>
      <c r="E125" s="20">
        <v>0</v>
      </c>
      <c r="F125" s="20">
        <v>1</v>
      </c>
      <c r="G125" s="20">
        <v>0</v>
      </c>
      <c r="H125" s="20">
        <v>0</v>
      </c>
      <c r="I125" s="20">
        <v>3</v>
      </c>
      <c r="J125" s="20">
        <v>5</v>
      </c>
      <c r="K125" s="20">
        <v>0</v>
      </c>
      <c r="L125" s="19">
        <f t="shared" si="4"/>
        <v>8</v>
      </c>
    </row>
    <row r="126" spans="2:12" ht="12.75">
      <c r="B126" s="21" t="s">
        <v>330</v>
      </c>
      <c r="C126" s="19">
        <v>2</v>
      </c>
      <c r="D126" s="20">
        <v>4</v>
      </c>
      <c r="E126" s="20">
        <v>0</v>
      </c>
      <c r="F126" s="20">
        <v>0</v>
      </c>
      <c r="G126" s="20">
        <v>2</v>
      </c>
      <c r="H126" s="20">
        <v>5</v>
      </c>
      <c r="I126" s="20">
        <v>4</v>
      </c>
      <c r="J126" s="20">
        <v>4</v>
      </c>
      <c r="K126" s="20">
        <v>1</v>
      </c>
      <c r="L126" s="19">
        <f t="shared" si="4"/>
        <v>6</v>
      </c>
    </row>
    <row r="127" spans="2:12" ht="12.75">
      <c r="B127" s="21" t="s">
        <v>332</v>
      </c>
      <c r="C127" s="19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1</v>
      </c>
      <c r="J127" s="20">
        <v>0</v>
      </c>
      <c r="K127" s="20">
        <v>0</v>
      </c>
      <c r="L127" s="19">
        <f t="shared" si="4"/>
        <v>0</v>
      </c>
    </row>
    <row r="128" spans="2:12" ht="12.75">
      <c r="B128" s="21" t="s">
        <v>629</v>
      </c>
      <c r="C128" s="19"/>
      <c r="D128" s="22"/>
      <c r="E128" s="22"/>
      <c r="F128" s="22"/>
      <c r="G128" s="22"/>
      <c r="H128" s="20"/>
      <c r="I128" s="22"/>
      <c r="J128" s="20">
        <v>2</v>
      </c>
      <c r="K128" s="22"/>
      <c r="L128" s="19"/>
    </row>
    <row r="129" spans="2:12" ht="12.75">
      <c r="B129" s="41" t="s">
        <v>616</v>
      </c>
      <c r="C129" s="42">
        <f aca="true" t="shared" si="5" ref="C129:L129">SUM(C121:C128)</f>
        <v>27</v>
      </c>
      <c r="D129" s="42">
        <f t="shared" si="5"/>
        <v>62</v>
      </c>
      <c r="E129" s="42">
        <f t="shared" si="5"/>
        <v>3</v>
      </c>
      <c r="F129" s="42">
        <f t="shared" si="5"/>
        <v>12</v>
      </c>
      <c r="G129" s="42">
        <f t="shared" si="5"/>
        <v>3</v>
      </c>
      <c r="H129" s="42">
        <f t="shared" si="5"/>
        <v>8</v>
      </c>
      <c r="I129" s="42">
        <f t="shared" si="5"/>
        <v>16</v>
      </c>
      <c r="J129" s="42">
        <f t="shared" si="5"/>
        <v>34</v>
      </c>
      <c r="K129" s="42">
        <f t="shared" si="5"/>
        <v>11</v>
      </c>
      <c r="L129" s="42">
        <f t="shared" si="5"/>
        <v>60</v>
      </c>
    </row>
    <row r="130" spans="3:11" ht="12.75">
      <c r="C130" s="23"/>
      <c r="D130" s="23"/>
      <c r="E130" s="23"/>
      <c r="F130" s="23"/>
      <c r="G130" s="23"/>
      <c r="H130" s="23"/>
      <c r="I130" s="19"/>
      <c r="J130" s="19"/>
      <c r="K130" s="19"/>
    </row>
    <row r="131" spans="2:12" ht="12.75">
      <c r="B131" s="16" t="s">
        <v>1147</v>
      </c>
      <c r="C131" s="17" t="s">
        <v>606</v>
      </c>
      <c r="D131" s="17" t="s">
        <v>607</v>
      </c>
      <c r="E131" s="17" t="s">
        <v>608</v>
      </c>
      <c r="F131" s="17" t="s">
        <v>609</v>
      </c>
      <c r="G131" s="17" t="s">
        <v>610</v>
      </c>
      <c r="H131" s="17" t="s">
        <v>611</v>
      </c>
      <c r="I131" s="17" t="s">
        <v>612</v>
      </c>
      <c r="J131" s="17" t="s">
        <v>613</v>
      </c>
      <c r="K131" s="17" t="s">
        <v>614</v>
      </c>
      <c r="L131" s="17" t="s">
        <v>615</v>
      </c>
    </row>
    <row r="132" spans="2:12" ht="12.75">
      <c r="B132" s="18" t="s">
        <v>333</v>
      </c>
      <c r="C132" s="19">
        <v>4</v>
      </c>
      <c r="D132" s="20">
        <v>8</v>
      </c>
      <c r="E132" s="20">
        <v>1</v>
      </c>
      <c r="F132" s="20">
        <v>2</v>
      </c>
      <c r="G132" s="20">
        <v>2</v>
      </c>
      <c r="H132" s="20">
        <v>2</v>
      </c>
      <c r="I132" s="20">
        <v>2</v>
      </c>
      <c r="J132" s="20">
        <v>3</v>
      </c>
      <c r="K132" s="20">
        <v>3</v>
      </c>
      <c r="L132" s="19">
        <f>SUM((C132-E132)*2)+(E132*3)+G132</f>
        <v>11</v>
      </c>
    </row>
    <row r="133" spans="2:12" ht="12.75">
      <c r="B133" s="21" t="s">
        <v>334</v>
      </c>
      <c r="C133" s="19">
        <v>5</v>
      </c>
      <c r="D133" s="20">
        <v>7</v>
      </c>
      <c r="E133" s="20">
        <v>1</v>
      </c>
      <c r="F133" s="20">
        <v>1</v>
      </c>
      <c r="G133" s="20">
        <v>2</v>
      </c>
      <c r="H133" s="20">
        <v>2</v>
      </c>
      <c r="I133" s="20">
        <v>0</v>
      </c>
      <c r="J133" s="20">
        <v>1</v>
      </c>
      <c r="K133" s="20">
        <v>7</v>
      </c>
      <c r="L133" s="19">
        <f aca="true" t="shared" si="6" ref="L133:L140">SUM((C133-E133)*2)+(E133*3)+G133</f>
        <v>13</v>
      </c>
    </row>
    <row r="134" spans="2:12" ht="12.75">
      <c r="B134" s="21" t="s">
        <v>335</v>
      </c>
      <c r="C134" s="19">
        <v>7</v>
      </c>
      <c r="D134" s="20">
        <v>13</v>
      </c>
      <c r="E134" s="20">
        <v>0</v>
      </c>
      <c r="F134" s="20">
        <v>0</v>
      </c>
      <c r="G134" s="20">
        <v>1</v>
      </c>
      <c r="H134" s="20">
        <v>3</v>
      </c>
      <c r="I134" s="20">
        <v>2</v>
      </c>
      <c r="J134" s="20">
        <v>16</v>
      </c>
      <c r="K134" s="20">
        <v>0</v>
      </c>
      <c r="L134" s="19">
        <f t="shared" si="6"/>
        <v>15</v>
      </c>
    </row>
    <row r="135" spans="2:12" ht="12.75">
      <c r="B135" s="21" t="s">
        <v>336</v>
      </c>
      <c r="C135" s="19">
        <v>4</v>
      </c>
      <c r="D135" s="20">
        <v>11</v>
      </c>
      <c r="E135" s="20">
        <v>2</v>
      </c>
      <c r="F135" s="20">
        <v>4</v>
      </c>
      <c r="G135" s="20">
        <v>2</v>
      </c>
      <c r="H135" s="20">
        <v>2</v>
      </c>
      <c r="I135" s="20">
        <v>0</v>
      </c>
      <c r="J135" s="20">
        <v>5</v>
      </c>
      <c r="K135" s="20">
        <v>2</v>
      </c>
      <c r="L135" s="19">
        <f t="shared" si="6"/>
        <v>12</v>
      </c>
    </row>
    <row r="136" spans="2:12" ht="12.75">
      <c r="B136" s="21" t="s">
        <v>875</v>
      </c>
      <c r="C136" s="19">
        <v>8</v>
      </c>
      <c r="D136" s="20">
        <v>20</v>
      </c>
      <c r="E136" s="20">
        <v>2</v>
      </c>
      <c r="F136" s="20">
        <v>3</v>
      </c>
      <c r="G136" s="20">
        <v>5</v>
      </c>
      <c r="H136" s="20">
        <v>6</v>
      </c>
      <c r="I136" s="20">
        <v>1</v>
      </c>
      <c r="J136" s="20">
        <v>14</v>
      </c>
      <c r="K136" s="20">
        <v>2</v>
      </c>
      <c r="L136" s="19">
        <f t="shared" si="6"/>
        <v>23</v>
      </c>
    </row>
    <row r="137" spans="2:12" ht="12.75">
      <c r="B137" s="21" t="s">
        <v>337</v>
      </c>
      <c r="C137" s="19">
        <v>0</v>
      </c>
      <c r="D137" s="20">
        <v>2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1</v>
      </c>
      <c r="K137" s="20">
        <v>0</v>
      </c>
      <c r="L137" s="19">
        <f t="shared" si="6"/>
        <v>0</v>
      </c>
    </row>
    <row r="138" spans="2:12" ht="12.75">
      <c r="B138" s="21" t="s">
        <v>338</v>
      </c>
      <c r="C138" s="19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19">
        <f t="shared" si="6"/>
        <v>0</v>
      </c>
    </row>
    <row r="139" spans="2:12" ht="12.75">
      <c r="B139" s="21" t="s">
        <v>339</v>
      </c>
      <c r="C139" s="19">
        <v>2</v>
      </c>
      <c r="D139" s="20">
        <v>4</v>
      </c>
      <c r="E139" s="20">
        <v>0</v>
      </c>
      <c r="F139" s="20">
        <v>0</v>
      </c>
      <c r="G139" s="20">
        <v>1</v>
      </c>
      <c r="H139" s="20">
        <v>2</v>
      </c>
      <c r="I139" s="20">
        <v>2</v>
      </c>
      <c r="J139" s="20">
        <v>3</v>
      </c>
      <c r="K139" s="20">
        <v>1</v>
      </c>
      <c r="L139" s="19">
        <f t="shared" si="6"/>
        <v>5</v>
      </c>
    </row>
    <row r="140" spans="2:12" ht="12.75">
      <c r="B140" s="21" t="s">
        <v>340</v>
      </c>
      <c r="C140" s="19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19">
        <f t="shared" si="6"/>
        <v>0</v>
      </c>
    </row>
    <row r="141" spans="2:12" ht="12.75">
      <c r="B141" s="21" t="s">
        <v>629</v>
      </c>
      <c r="J141" s="19">
        <v>1</v>
      </c>
      <c r="L141" s="19"/>
    </row>
    <row r="142" spans="2:12" ht="12.75">
      <c r="B142" s="43" t="s">
        <v>616</v>
      </c>
      <c r="C142" s="42">
        <f aca="true" t="shared" si="7" ref="C142:L142">SUM(C132:C141)</f>
        <v>30</v>
      </c>
      <c r="D142" s="42">
        <f t="shared" si="7"/>
        <v>65</v>
      </c>
      <c r="E142" s="42">
        <f t="shared" si="7"/>
        <v>6</v>
      </c>
      <c r="F142" s="42">
        <f t="shared" si="7"/>
        <v>10</v>
      </c>
      <c r="G142" s="42">
        <f t="shared" si="7"/>
        <v>13</v>
      </c>
      <c r="H142" s="42">
        <f t="shared" si="7"/>
        <v>17</v>
      </c>
      <c r="I142" s="42">
        <f t="shared" si="7"/>
        <v>7</v>
      </c>
      <c r="J142" s="42">
        <f t="shared" si="7"/>
        <v>44</v>
      </c>
      <c r="K142" s="42">
        <f t="shared" si="7"/>
        <v>15</v>
      </c>
      <c r="L142" s="42">
        <f t="shared" si="7"/>
        <v>79</v>
      </c>
    </row>
    <row r="145" spans="2:3" ht="12.75">
      <c r="B145" t="s">
        <v>1125</v>
      </c>
      <c r="C145" t="s">
        <v>38</v>
      </c>
    </row>
    <row r="147" spans="2:6" ht="13.5" thickBot="1">
      <c r="B147" s="24" t="s">
        <v>617</v>
      </c>
      <c r="D147" s="17" t="s">
        <v>73</v>
      </c>
      <c r="E147" s="17"/>
      <c r="F147" s="17" t="s">
        <v>1147</v>
      </c>
    </row>
    <row r="148" spans="2:8" ht="13.5" thickBot="1">
      <c r="B148" s="25" t="s">
        <v>618</v>
      </c>
      <c r="C148" s="26"/>
      <c r="D148" s="27">
        <v>27</v>
      </c>
      <c r="E148" s="28">
        <f>SUM(D148/D149)</f>
        <v>0.43548387096774194</v>
      </c>
      <c r="F148" s="27">
        <v>30</v>
      </c>
      <c r="G148" s="28">
        <f>SUM(F148/F149)</f>
        <v>0.46153846153846156</v>
      </c>
      <c r="H148" s="23"/>
    </row>
    <row r="149" spans="2:8" ht="13.5" thickBot="1">
      <c r="B149" s="29" t="s">
        <v>619</v>
      </c>
      <c r="C149" s="30"/>
      <c r="D149" s="31">
        <v>62</v>
      </c>
      <c r="E149" s="32"/>
      <c r="F149" s="31">
        <v>65</v>
      </c>
      <c r="G149" s="33"/>
      <c r="H149" s="23"/>
    </row>
    <row r="150" spans="2:8" ht="13.5" thickBot="1">
      <c r="B150" s="29" t="s">
        <v>608</v>
      </c>
      <c r="C150" s="30"/>
      <c r="D150" s="34">
        <v>3</v>
      </c>
      <c r="E150" s="28">
        <f>SUM(D150/D151)</f>
        <v>0.25</v>
      </c>
      <c r="F150" s="35">
        <v>6</v>
      </c>
      <c r="G150" s="28">
        <f>SUM(F150/F151)</f>
        <v>0.6</v>
      </c>
      <c r="H150" s="23"/>
    </row>
    <row r="151" spans="2:8" ht="13.5" thickBot="1">
      <c r="B151" s="29" t="s">
        <v>620</v>
      </c>
      <c r="C151" s="30"/>
      <c r="D151" s="31">
        <v>12</v>
      </c>
      <c r="E151" s="32"/>
      <c r="F151" s="31">
        <v>10</v>
      </c>
      <c r="G151" s="33"/>
      <c r="H151" s="23"/>
    </row>
    <row r="152" spans="2:7" ht="13.5" thickBot="1">
      <c r="B152" s="29" t="s">
        <v>610</v>
      </c>
      <c r="C152" s="18"/>
      <c r="D152" s="31">
        <v>3</v>
      </c>
      <c r="E152" s="28">
        <f>SUM(D152/D153)</f>
        <v>0.375</v>
      </c>
      <c r="F152" s="31">
        <v>13</v>
      </c>
      <c r="G152" s="28">
        <f>SUM(F152/F153)</f>
        <v>0.7647058823529411</v>
      </c>
    </row>
    <row r="153" spans="2:7" ht="12.75">
      <c r="B153" s="29" t="s">
        <v>621</v>
      </c>
      <c r="C153" s="18"/>
      <c r="D153" s="31">
        <v>8</v>
      </c>
      <c r="E153" s="36"/>
      <c r="F153" s="31">
        <v>17</v>
      </c>
      <c r="G153" s="37"/>
    </row>
    <row r="154" spans="2:7" ht="12.75">
      <c r="B154" s="29" t="s">
        <v>622</v>
      </c>
      <c r="C154" s="18"/>
      <c r="D154" s="31">
        <v>34</v>
      </c>
      <c r="E154" s="36"/>
      <c r="F154" s="31">
        <v>44</v>
      </c>
      <c r="G154" s="29"/>
    </row>
    <row r="155" spans="2:7" ht="12.75">
      <c r="B155" s="29" t="s">
        <v>623</v>
      </c>
      <c r="C155" s="18"/>
      <c r="D155" s="31">
        <v>13</v>
      </c>
      <c r="E155" s="36"/>
      <c r="F155" s="31">
        <v>18</v>
      </c>
      <c r="G155" s="29"/>
    </row>
    <row r="156" spans="2:7" ht="12.75">
      <c r="B156" s="29" t="s">
        <v>624</v>
      </c>
      <c r="C156" s="18"/>
      <c r="D156" s="31">
        <v>16</v>
      </c>
      <c r="E156" s="36"/>
      <c r="F156" s="31">
        <v>17</v>
      </c>
      <c r="G156" s="29"/>
    </row>
    <row r="157" spans="2:7" ht="12.75">
      <c r="B157" s="29" t="s">
        <v>625</v>
      </c>
      <c r="C157" s="18"/>
      <c r="D157" s="31">
        <v>8</v>
      </c>
      <c r="E157" s="36"/>
      <c r="F157" s="31">
        <v>12</v>
      </c>
      <c r="G157" s="29"/>
    </row>
    <row r="158" spans="2:7" ht="12.75">
      <c r="B158" s="29" t="s">
        <v>626</v>
      </c>
      <c r="C158" s="18"/>
      <c r="D158" s="31">
        <v>4</v>
      </c>
      <c r="E158" s="36"/>
      <c r="F158" s="31">
        <v>5</v>
      </c>
      <c r="G158" s="29"/>
    </row>
    <row r="159" spans="2:7" ht="13.5" thickBot="1">
      <c r="B159" s="38" t="s">
        <v>627</v>
      </c>
      <c r="C159" s="18"/>
      <c r="D159" s="39">
        <v>16</v>
      </c>
      <c r="E159" s="40"/>
      <c r="F159" s="39">
        <v>7</v>
      </c>
      <c r="G159" s="38"/>
    </row>
    <row r="164" ht="17.25">
      <c r="B164" s="1" t="s">
        <v>106</v>
      </c>
    </row>
    <row r="165" ht="12.75">
      <c r="B165" s="2" t="s">
        <v>65</v>
      </c>
    </row>
    <row r="167" ht="12.75">
      <c r="A167" t="s">
        <v>1261</v>
      </c>
    </row>
    <row r="168" ht="12.75">
      <c r="A168" t="s">
        <v>107</v>
      </c>
    </row>
    <row r="169" ht="12.75">
      <c r="A169" t="s">
        <v>108</v>
      </c>
    </row>
    <row r="170" ht="12.75">
      <c r="A170" t="s">
        <v>109</v>
      </c>
    </row>
    <row r="171" ht="12.75">
      <c r="A171" t="s">
        <v>110</v>
      </c>
    </row>
    <row r="172" ht="12.75">
      <c r="A172" t="s">
        <v>111</v>
      </c>
    </row>
    <row r="173" ht="12.75">
      <c r="A173" t="s">
        <v>112</v>
      </c>
    </row>
    <row r="174" ht="13.5" thickBot="1"/>
    <row r="175" spans="3:7" ht="13.5" thickBot="1">
      <c r="C175" s="5">
        <v>1</v>
      </c>
      <c r="D175" s="6">
        <v>2</v>
      </c>
      <c r="E175" s="6">
        <v>3</v>
      </c>
      <c r="F175" s="7">
        <v>4</v>
      </c>
      <c r="G175" s="8" t="s">
        <v>605</v>
      </c>
    </row>
    <row r="176" spans="2:7" ht="12.75">
      <c r="B176" s="9" t="s">
        <v>891</v>
      </c>
      <c r="C176" s="10">
        <v>19</v>
      </c>
      <c r="D176" s="10">
        <v>8</v>
      </c>
      <c r="E176" s="10">
        <v>9</v>
      </c>
      <c r="F176" s="11">
        <v>18</v>
      </c>
      <c r="G176" s="12">
        <f>SUM(C176:F176)</f>
        <v>54</v>
      </c>
    </row>
    <row r="177" spans="2:7" ht="13.5" thickBot="1">
      <c r="B177" s="9" t="s">
        <v>897</v>
      </c>
      <c r="C177" s="13">
        <v>18</v>
      </c>
      <c r="D177" s="13">
        <v>19</v>
      </c>
      <c r="E177" s="13">
        <v>8</v>
      </c>
      <c r="F177" s="14">
        <v>19</v>
      </c>
      <c r="G177" s="15">
        <f>SUM(C177:F177)</f>
        <v>64</v>
      </c>
    </row>
    <row r="179" spans="2:12" ht="12.75">
      <c r="B179" s="16" t="s">
        <v>104</v>
      </c>
      <c r="C179" s="17" t="s">
        <v>606</v>
      </c>
      <c r="D179" s="17" t="s">
        <v>607</v>
      </c>
      <c r="E179" s="17" t="s">
        <v>608</v>
      </c>
      <c r="F179" s="17" t="s">
        <v>609</v>
      </c>
      <c r="G179" s="17" t="s">
        <v>610</v>
      </c>
      <c r="H179" s="17" t="s">
        <v>611</v>
      </c>
      <c r="I179" s="17" t="s">
        <v>612</v>
      </c>
      <c r="J179" s="17" t="s">
        <v>613</v>
      </c>
      <c r="K179" s="17" t="s">
        <v>614</v>
      </c>
      <c r="L179" s="17" t="s">
        <v>615</v>
      </c>
    </row>
    <row r="180" spans="2:12" ht="12.75">
      <c r="B180" s="18" t="s">
        <v>895</v>
      </c>
      <c r="C180" s="19">
        <v>10</v>
      </c>
      <c r="D180" s="20">
        <v>24</v>
      </c>
      <c r="E180" s="20">
        <v>0</v>
      </c>
      <c r="F180" s="20">
        <v>6</v>
      </c>
      <c r="G180" s="20">
        <v>4</v>
      </c>
      <c r="H180" s="20">
        <v>7</v>
      </c>
      <c r="I180" s="20">
        <v>2</v>
      </c>
      <c r="J180" s="20">
        <v>6</v>
      </c>
      <c r="K180" s="20">
        <v>1</v>
      </c>
      <c r="L180" s="19">
        <f>SUM((C180-E180)*2)+(E180*3)+G180</f>
        <v>24</v>
      </c>
    </row>
    <row r="181" spans="2:12" ht="12.75">
      <c r="B181" s="21" t="s">
        <v>341</v>
      </c>
      <c r="C181" s="19">
        <v>2</v>
      </c>
      <c r="D181" s="20">
        <v>6</v>
      </c>
      <c r="E181" s="20">
        <v>0</v>
      </c>
      <c r="F181" s="20">
        <v>1</v>
      </c>
      <c r="G181" s="20">
        <v>0</v>
      </c>
      <c r="H181" s="20">
        <v>0</v>
      </c>
      <c r="I181" s="20">
        <v>2</v>
      </c>
      <c r="J181" s="20">
        <v>2</v>
      </c>
      <c r="K181" s="20">
        <v>4</v>
      </c>
      <c r="L181" s="19">
        <f aca="true" t="shared" si="8" ref="L181:L188">SUM((C181-E181)*2)+(E181*3)+G181</f>
        <v>4</v>
      </c>
    </row>
    <row r="182" spans="2:12" ht="12.75">
      <c r="B182" s="21" t="s">
        <v>342</v>
      </c>
      <c r="C182" s="19">
        <v>3</v>
      </c>
      <c r="D182" s="20">
        <v>10</v>
      </c>
      <c r="E182" s="20">
        <v>0</v>
      </c>
      <c r="F182" s="20">
        <v>0</v>
      </c>
      <c r="G182" s="20">
        <v>6</v>
      </c>
      <c r="H182" s="20">
        <v>7</v>
      </c>
      <c r="I182" s="20">
        <v>3</v>
      </c>
      <c r="J182" s="20">
        <v>11</v>
      </c>
      <c r="K182" s="20">
        <v>0</v>
      </c>
      <c r="L182" s="19">
        <f t="shared" si="8"/>
        <v>12</v>
      </c>
    </row>
    <row r="183" spans="2:12" ht="12.75">
      <c r="B183" s="21" t="s">
        <v>343</v>
      </c>
      <c r="C183" s="19">
        <v>1</v>
      </c>
      <c r="D183" s="20">
        <v>4</v>
      </c>
      <c r="E183" s="20">
        <v>1</v>
      </c>
      <c r="F183" s="20">
        <v>3</v>
      </c>
      <c r="G183" s="20">
        <v>0</v>
      </c>
      <c r="H183" s="20">
        <v>0</v>
      </c>
      <c r="I183" s="20">
        <v>3</v>
      </c>
      <c r="J183" s="20">
        <v>6</v>
      </c>
      <c r="K183" s="20">
        <v>1</v>
      </c>
      <c r="L183" s="19">
        <f t="shared" si="8"/>
        <v>3</v>
      </c>
    </row>
    <row r="184" spans="2:12" ht="12.75">
      <c r="B184" s="21" t="s">
        <v>344</v>
      </c>
      <c r="C184" s="19">
        <v>4</v>
      </c>
      <c r="D184" s="20">
        <v>11</v>
      </c>
      <c r="E184" s="20">
        <v>0</v>
      </c>
      <c r="F184" s="20">
        <v>0</v>
      </c>
      <c r="G184" s="20">
        <v>0</v>
      </c>
      <c r="H184" s="20">
        <v>0</v>
      </c>
      <c r="I184" s="20">
        <v>4</v>
      </c>
      <c r="J184" s="20">
        <v>9</v>
      </c>
      <c r="K184" s="20">
        <v>0</v>
      </c>
      <c r="L184" s="19">
        <f t="shared" si="8"/>
        <v>8</v>
      </c>
    </row>
    <row r="185" spans="2:12" ht="12.75">
      <c r="B185" s="21" t="s">
        <v>345</v>
      </c>
      <c r="C185" s="19">
        <v>1</v>
      </c>
      <c r="D185" s="20">
        <v>2</v>
      </c>
      <c r="E185" s="20">
        <v>0</v>
      </c>
      <c r="F185" s="20">
        <v>1</v>
      </c>
      <c r="G185" s="20">
        <v>1</v>
      </c>
      <c r="H185" s="20">
        <v>3</v>
      </c>
      <c r="I185" s="20">
        <v>3</v>
      </c>
      <c r="J185" s="20">
        <v>2</v>
      </c>
      <c r="K185" s="20">
        <v>0</v>
      </c>
      <c r="L185" s="19">
        <f t="shared" si="8"/>
        <v>3</v>
      </c>
    </row>
    <row r="186" spans="2:12" ht="12.75">
      <c r="B186" s="21" t="s">
        <v>346</v>
      </c>
      <c r="C186" s="19">
        <v>0</v>
      </c>
      <c r="D186" s="20">
        <v>3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2</v>
      </c>
      <c r="K186" s="20">
        <v>0</v>
      </c>
      <c r="L186" s="19">
        <f t="shared" si="8"/>
        <v>0</v>
      </c>
    </row>
    <row r="187" spans="2:12" ht="12.75">
      <c r="B187" s="21" t="s">
        <v>347</v>
      </c>
      <c r="C187" s="19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19">
        <f t="shared" si="8"/>
        <v>0</v>
      </c>
    </row>
    <row r="188" spans="2:12" ht="12.75">
      <c r="B188" s="21" t="s">
        <v>348</v>
      </c>
      <c r="C188" s="19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19">
        <f t="shared" si="8"/>
        <v>0</v>
      </c>
    </row>
    <row r="189" spans="2:12" ht="12.75">
      <c r="B189" s="21" t="s">
        <v>629</v>
      </c>
      <c r="C189" s="19"/>
      <c r="D189" s="22"/>
      <c r="E189" s="22"/>
      <c r="F189" s="22"/>
      <c r="G189" s="22"/>
      <c r="H189" s="20"/>
      <c r="I189" s="22"/>
      <c r="J189" s="20">
        <v>2</v>
      </c>
      <c r="K189" s="22"/>
      <c r="L189" s="19"/>
    </row>
    <row r="190" spans="2:12" ht="12.75">
      <c r="B190" s="41" t="s">
        <v>616</v>
      </c>
      <c r="C190" s="42">
        <f aca="true" t="shared" si="9" ref="C190:L190">SUM(C180:C189)</f>
        <v>21</v>
      </c>
      <c r="D190" s="42">
        <f t="shared" si="9"/>
        <v>60</v>
      </c>
      <c r="E190" s="42">
        <f t="shared" si="9"/>
        <v>1</v>
      </c>
      <c r="F190" s="42">
        <f t="shared" si="9"/>
        <v>11</v>
      </c>
      <c r="G190" s="42">
        <f t="shared" si="9"/>
        <v>11</v>
      </c>
      <c r="H190" s="42">
        <f t="shared" si="9"/>
        <v>17</v>
      </c>
      <c r="I190" s="42">
        <f t="shared" si="9"/>
        <v>17</v>
      </c>
      <c r="J190" s="42">
        <f t="shared" si="9"/>
        <v>40</v>
      </c>
      <c r="K190" s="42">
        <f t="shared" si="9"/>
        <v>6</v>
      </c>
      <c r="L190" s="42">
        <f t="shared" si="9"/>
        <v>54</v>
      </c>
    </row>
    <row r="191" spans="3:11" ht="12.75">
      <c r="C191" s="23"/>
      <c r="D191" s="23"/>
      <c r="E191" s="23"/>
      <c r="F191" s="23"/>
      <c r="G191" s="23"/>
      <c r="H191" s="23"/>
      <c r="I191" s="19"/>
      <c r="J191" s="19"/>
      <c r="K191" s="19"/>
    </row>
    <row r="192" spans="2:12" ht="12.75">
      <c r="B192" s="16" t="s">
        <v>105</v>
      </c>
      <c r="C192" s="17" t="s">
        <v>606</v>
      </c>
      <c r="D192" s="17" t="s">
        <v>607</v>
      </c>
      <c r="E192" s="17" t="s">
        <v>608</v>
      </c>
      <c r="F192" s="17" t="s">
        <v>609</v>
      </c>
      <c r="G192" s="17" t="s">
        <v>610</v>
      </c>
      <c r="H192" s="17" t="s">
        <v>611</v>
      </c>
      <c r="I192" s="17" t="s">
        <v>612</v>
      </c>
      <c r="J192" s="17" t="s">
        <v>613</v>
      </c>
      <c r="K192" s="17" t="s">
        <v>614</v>
      </c>
      <c r="L192" s="17" t="s">
        <v>615</v>
      </c>
    </row>
    <row r="193" spans="2:12" ht="12.75">
      <c r="B193" s="18" t="s">
        <v>349</v>
      </c>
      <c r="C193" s="19">
        <v>4</v>
      </c>
      <c r="D193" s="20">
        <v>13</v>
      </c>
      <c r="E193" s="20">
        <v>3</v>
      </c>
      <c r="F193" s="20">
        <v>6</v>
      </c>
      <c r="G193" s="20">
        <v>4</v>
      </c>
      <c r="H193" s="20">
        <v>4</v>
      </c>
      <c r="I193" s="20">
        <v>3</v>
      </c>
      <c r="J193" s="20">
        <v>3</v>
      </c>
      <c r="K193" s="20">
        <v>9</v>
      </c>
      <c r="L193" s="19">
        <f>SUM((C193-E193)*2)+(E193*3)+G193</f>
        <v>15</v>
      </c>
    </row>
    <row r="194" spans="2:12" ht="12.75">
      <c r="B194" s="21" t="s">
        <v>351</v>
      </c>
      <c r="C194" s="19">
        <v>2</v>
      </c>
      <c r="D194" s="20">
        <v>4</v>
      </c>
      <c r="E194" s="20">
        <v>0</v>
      </c>
      <c r="F194" s="20">
        <v>1</v>
      </c>
      <c r="G194" s="20">
        <v>0</v>
      </c>
      <c r="H194" s="20">
        <v>0</v>
      </c>
      <c r="I194" s="20">
        <v>1</v>
      </c>
      <c r="J194" s="20">
        <v>1</v>
      </c>
      <c r="K194" s="20">
        <v>2</v>
      </c>
      <c r="L194" s="19">
        <f aca="true" t="shared" si="10" ref="L194:L201">SUM((C194-E194)*2)+(E194*3)+G194</f>
        <v>4</v>
      </c>
    </row>
    <row r="195" spans="2:12" ht="12.75">
      <c r="B195" s="21" t="s">
        <v>350</v>
      </c>
      <c r="C195" s="19">
        <v>9</v>
      </c>
      <c r="D195" s="20">
        <v>13</v>
      </c>
      <c r="E195" s="20">
        <v>0</v>
      </c>
      <c r="F195" s="20">
        <v>0</v>
      </c>
      <c r="G195" s="20">
        <v>5</v>
      </c>
      <c r="H195" s="20">
        <v>7</v>
      </c>
      <c r="I195" s="20">
        <v>1</v>
      </c>
      <c r="J195" s="20">
        <v>16</v>
      </c>
      <c r="K195" s="20">
        <v>1</v>
      </c>
      <c r="L195" s="19">
        <f t="shared" si="10"/>
        <v>23</v>
      </c>
    </row>
    <row r="196" spans="2:12" ht="12.75">
      <c r="B196" s="21" t="s">
        <v>352</v>
      </c>
      <c r="C196" s="19">
        <v>4</v>
      </c>
      <c r="D196" s="20">
        <v>10</v>
      </c>
      <c r="E196" s="20">
        <v>2</v>
      </c>
      <c r="F196" s="20">
        <v>4</v>
      </c>
      <c r="G196" s="20">
        <v>2</v>
      </c>
      <c r="H196" s="20">
        <v>4</v>
      </c>
      <c r="I196" s="20">
        <v>5</v>
      </c>
      <c r="J196" s="20">
        <v>2</v>
      </c>
      <c r="K196" s="20">
        <v>2</v>
      </c>
      <c r="L196" s="19">
        <f t="shared" si="10"/>
        <v>12</v>
      </c>
    </row>
    <row r="197" spans="2:12" ht="12.75">
      <c r="B197" s="21" t="s">
        <v>353</v>
      </c>
      <c r="C197" s="19">
        <v>5</v>
      </c>
      <c r="D197" s="20">
        <v>7</v>
      </c>
      <c r="E197" s="20">
        <v>0</v>
      </c>
      <c r="F197" s="20">
        <v>0</v>
      </c>
      <c r="G197" s="20">
        <v>0</v>
      </c>
      <c r="H197" s="20">
        <v>2</v>
      </c>
      <c r="I197" s="20">
        <v>3</v>
      </c>
      <c r="J197" s="20">
        <v>4</v>
      </c>
      <c r="K197" s="20">
        <v>1</v>
      </c>
      <c r="L197" s="19">
        <f t="shared" si="10"/>
        <v>10</v>
      </c>
    </row>
    <row r="198" spans="2:12" ht="12.75">
      <c r="B198" s="21" t="s">
        <v>354</v>
      </c>
      <c r="C198" s="19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19">
        <f t="shared" si="10"/>
        <v>0</v>
      </c>
    </row>
    <row r="199" spans="2:12" ht="12.75">
      <c r="B199" s="21" t="s">
        <v>355</v>
      </c>
      <c r="C199" s="19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19">
        <f t="shared" si="10"/>
        <v>0</v>
      </c>
    </row>
    <row r="200" spans="2:12" ht="12.75">
      <c r="B200" s="21" t="s">
        <v>356</v>
      </c>
      <c r="C200" s="19">
        <v>0</v>
      </c>
      <c r="D200" s="20">
        <v>1</v>
      </c>
      <c r="E200" s="20">
        <v>0</v>
      </c>
      <c r="F200" s="20">
        <v>0</v>
      </c>
      <c r="G200" s="20">
        <v>0</v>
      </c>
      <c r="H200" s="20">
        <v>1</v>
      </c>
      <c r="I200" s="20">
        <v>1</v>
      </c>
      <c r="J200" s="20">
        <v>2</v>
      </c>
      <c r="K200" s="20">
        <v>0</v>
      </c>
      <c r="L200" s="19">
        <f t="shared" si="10"/>
        <v>0</v>
      </c>
    </row>
    <row r="201" spans="2:12" ht="12.75">
      <c r="B201" s="21" t="s">
        <v>357</v>
      </c>
      <c r="C201" s="19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2</v>
      </c>
      <c r="K201" s="20">
        <v>0</v>
      </c>
      <c r="L201" s="19">
        <f t="shared" si="10"/>
        <v>0</v>
      </c>
    </row>
    <row r="202" spans="2:12" ht="12.75">
      <c r="B202" s="21" t="s">
        <v>629</v>
      </c>
      <c r="J202" s="19">
        <v>6</v>
      </c>
      <c r="L202" s="19"/>
    </row>
    <row r="203" spans="2:12" ht="12.75">
      <c r="B203" s="43" t="s">
        <v>616</v>
      </c>
      <c r="C203" s="42">
        <f aca="true" t="shared" si="11" ref="C203:L203">SUM(C193:C202)</f>
        <v>24</v>
      </c>
      <c r="D203" s="42">
        <f t="shared" si="11"/>
        <v>48</v>
      </c>
      <c r="E203" s="42">
        <f t="shared" si="11"/>
        <v>5</v>
      </c>
      <c r="F203" s="42">
        <f t="shared" si="11"/>
        <v>11</v>
      </c>
      <c r="G203" s="42">
        <f t="shared" si="11"/>
        <v>11</v>
      </c>
      <c r="H203" s="42">
        <f t="shared" si="11"/>
        <v>18</v>
      </c>
      <c r="I203" s="42">
        <f t="shared" si="11"/>
        <v>14</v>
      </c>
      <c r="J203" s="42">
        <f t="shared" si="11"/>
        <v>36</v>
      </c>
      <c r="K203" s="42">
        <f t="shared" si="11"/>
        <v>15</v>
      </c>
      <c r="L203" s="42">
        <f t="shared" si="11"/>
        <v>64</v>
      </c>
    </row>
    <row r="206" spans="2:3" ht="12.75">
      <c r="B206" t="s">
        <v>1125</v>
      </c>
      <c r="C206" t="s">
        <v>1126</v>
      </c>
    </row>
    <row r="208" spans="2:6" ht="13.5" thickBot="1">
      <c r="B208" s="24" t="s">
        <v>617</v>
      </c>
      <c r="D208" s="17" t="s">
        <v>104</v>
      </c>
      <c r="E208" s="17"/>
      <c r="F208" s="17" t="s">
        <v>105</v>
      </c>
    </row>
    <row r="209" spans="2:8" ht="13.5" thickBot="1">
      <c r="B209" s="25" t="s">
        <v>618</v>
      </c>
      <c r="C209" s="26"/>
      <c r="D209" s="27">
        <v>21</v>
      </c>
      <c r="E209" s="28">
        <f>SUM(D209/D210)</f>
        <v>0.35</v>
      </c>
      <c r="F209" s="27">
        <v>24</v>
      </c>
      <c r="G209" s="28">
        <f>SUM(F209/F210)</f>
        <v>0.5</v>
      </c>
      <c r="H209" s="23"/>
    </row>
    <row r="210" spans="2:8" ht="13.5" thickBot="1">
      <c r="B210" s="29" t="s">
        <v>619</v>
      </c>
      <c r="C210" s="30"/>
      <c r="D210" s="31">
        <v>60</v>
      </c>
      <c r="E210" s="32"/>
      <c r="F210" s="31">
        <v>48</v>
      </c>
      <c r="G210" s="33"/>
      <c r="H210" s="23"/>
    </row>
    <row r="211" spans="2:8" ht="13.5" thickBot="1">
      <c r="B211" s="29" t="s">
        <v>608</v>
      </c>
      <c r="C211" s="30"/>
      <c r="D211" s="34">
        <v>1</v>
      </c>
      <c r="E211" s="28">
        <f>SUM(D211/D212)</f>
        <v>0.09090909090909091</v>
      </c>
      <c r="F211" s="35">
        <v>5</v>
      </c>
      <c r="G211" s="28">
        <f>SUM(F211/F212)</f>
        <v>0.45454545454545453</v>
      </c>
      <c r="H211" s="23"/>
    </row>
    <row r="212" spans="2:8" ht="13.5" thickBot="1">
      <c r="B212" s="29" t="s">
        <v>620</v>
      </c>
      <c r="C212" s="30"/>
      <c r="D212" s="31">
        <v>11</v>
      </c>
      <c r="E212" s="32"/>
      <c r="F212" s="31">
        <v>11</v>
      </c>
      <c r="G212" s="33"/>
      <c r="H212" s="23"/>
    </row>
    <row r="213" spans="2:7" ht="13.5" thickBot="1">
      <c r="B213" s="29" t="s">
        <v>610</v>
      </c>
      <c r="C213" s="18"/>
      <c r="D213" s="31">
        <v>11</v>
      </c>
      <c r="E213" s="28">
        <f>SUM(D213/D214)</f>
        <v>0.6470588235294118</v>
      </c>
      <c r="F213" s="31">
        <v>11</v>
      </c>
      <c r="G213" s="28">
        <f>SUM(F213/F214)</f>
        <v>0.6111111111111112</v>
      </c>
    </row>
    <row r="214" spans="2:7" ht="12.75">
      <c r="B214" s="29" t="s">
        <v>621</v>
      </c>
      <c r="C214" s="18"/>
      <c r="D214" s="31">
        <v>17</v>
      </c>
      <c r="E214" s="36"/>
      <c r="F214" s="31">
        <v>18</v>
      </c>
      <c r="G214" s="37"/>
    </row>
    <row r="215" spans="2:7" ht="12.75">
      <c r="B215" s="29" t="s">
        <v>622</v>
      </c>
      <c r="C215" s="18"/>
      <c r="D215" s="31">
        <v>40</v>
      </c>
      <c r="E215" s="36"/>
      <c r="F215" s="31">
        <v>36</v>
      </c>
      <c r="G215" s="29"/>
    </row>
    <row r="216" spans="2:7" ht="12.75">
      <c r="B216" s="29" t="s">
        <v>623</v>
      </c>
      <c r="C216" s="18"/>
      <c r="D216" s="31">
        <v>17</v>
      </c>
      <c r="E216" s="36"/>
      <c r="F216" s="31">
        <v>5</v>
      </c>
      <c r="G216" s="29"/>
    </row>
    <row r="217" spans="2:7" ht="12.75">
      <c r="B217" s="29" t="s">
        <v>624</v>
      </c>
      <c r="C217" s="18"/>
      <c r="D217" s="31">
        <v>13</v>
      </c>
      <c r="E217" s="36"/>
      <c r="F217" s="31">
        <v>12</v>
      </c>
      <c r="G217" s="29"/>
    </row>
    <row r="218" spans="2:7" ht="12.75">
      <c r="B218" s="29" t="s">
        <v>625</v>
      </c>
      <c r="C218" s="18"/>
      <c r="D218" s="31">
        <v>7</v>
      </c>
      <c r="E218" s="36"/>
      <c r="F218" s="31">
        <v>8</v>
      </c>
      <c r="G218" s="29"/>
    </row>
    <row r="219" spans="2:7" ht="12.75">
      <c r="B219" s="29" t="s">
        <v>626</v>
      </c>
      <c r="C219" s="18"/>
      <c r="D219" s="31">
        <v>0</v>
      </c>
      <c r="E219" s="36"/>
      <c r="F219" s="31">
        <v>3</v>
      </c>
      <c r="G219" s="29"/>
    </row>
    <row r="220" spans="2:7" ht="13.5" thickBot="1">
      <c r="B220" s="38" t="s">
        <v>627</v>
      </c>
      <c r="C220" s="18"/>
      <c r="D220" s="39">
        <v>17</v>
      </c>
      <c r="E220" s="40"/>
      <c r="F220" s="39">
        <v>14</v>
      </c>
      <c r="G220" s="38"/>
    </row>
    <row r="225" ht="17.25">
      <c r="B225" s="1" t="s">
        <v>142</v>
      </c>
    </row>
    <row r="226" ht="12.75">
      <c r="B226" s="2" t="s">
        <v>65</v>
      </c>
    </row>
    <row r="228" ht="12.75">
      <c r="A228" t="s">
        <v>1262</v>
      </c>
    </row>
    <row r="229" ht="12.75">
      <c r="A229" t="s">
        <v>1263</v>
      </c>
    </row>
    <row r="230" ht="12.75">
      <c r="A230" t="s">
        <v>137</v>
      </c>
    </row>
    <row r="231" ht="12.75">
      <c r="A231" t="s">
        <v>138</v>
      </c>
    </row>
    <row r="232" ht="12.75">
      <c r="A232" t="s">
        <v>139</v>
      </c>
    </row>
    <row r="233" ht="12.75">
      <c r="A233" t="s">
        <v>140</v>
      </c>
    </row>
    <row r="234" ht="12.75">
      <c r="A234" t="s">
        <v>141</v>
      </c>
    </row>
    <row r="235" ht="13.5" thickBot="1"/>
    <row r="236" spans="3:7" ht="13.5" thickBot="1">
      <c r="C236" s="5">
        <v>1</v>
      </c>
      <c r="D236" s="6">
        <v>2</v>
      </c>
      <c r="E236" s="6">
        <v>3</v>
      </c>
      <c r="F236" s="7">
        <v>4</v>
      </c>
      <c r="G236" s="8" t="s">
        <v>605</v>
      </c>
    </row>
    <row r="237" spans="2:7" ht="12.75">
      <c r="B237" s="9" t="s">
        <v>885</v>
      </c>
      <c r="C237" s="10">
        <v>12</v>
      </c>
      <c r="D237" s="10">
        <v>9</v>
      </c>
      <c r="E237" s="10">
        <v>6</v>
      </c>
      <c r="F237" s="11">
        <v>10</v>
      </c>
      <c r="G237" s="12">
        <f>SUM(C237:F237)</f>
        <v>37</v>
      </c>
    </row>
    <row r="238" spans="2:7" ht="13.5" thickBot="1">
      <c r="B238" s="9" t="s">
        <v>877</v>
      </c>
      <c r="C238" s="13">
        <v>9</v>
      </c>
      <c r="D238" s="13">
        <v>9</v>
      </c>
      <c r="E238" s="13">
        <v>14</v>
      </c>
      <c r="F238" s="14">
        <v>20</v>
      </c>
      <c r="G238" s="15">
        <f>SUM(C238:F238)</f>
        <v>52</v>
      </c>
    </row>
    <row r="240" spans="2:12" ht="12.75">
      <c r="B240" s="16" t="s">
        <v>114</v>
      </c>
      <c r="C240" s="17" t="s">
        <v>606</v>
      </c>
      <c r="D240" s="17" t="s">
        <v>607</v>
      </c>
      <c r="E240" s="17" t="s">
        <v>608</v>
      </c>
      <c r="F240" s="17" t="s">
        <v>609</v>
      </c>
      <c r="G240" s="17" t="s">
        <v>610</v>
      </c>
      <c r="H240" s="17" t="s">
        <v>611</v>
      </c>
      <c r="I240" s="17" t="s">
        <v>612</v>
      </c>
      <c r="J240" s="17" t="s">
        <v>613</v>
      </c>
      <c r="K240" s="17" t="s">
        <v>614</v>
      </c>
      <c r="L240" s="17" t="s">
        <v>615</v>
      </c>
    </row>
    <row r="241" spans="2:12" ht="12.75">
      <c r="B241" s="18" t="s">
        <v>358</v>
      </c>
      <c r="C241" s="19">
        <v>2</v>
      </c>
      <c r="D241" s="20">
        <v>5</v>
      </c>
      <c r="E241" s="20">
        <v>0</v>
      </c>
      <c r="F241" s="20">
        <v>0</v>
      </c>
      <c r="G241" s="20">
        <v>0</v>
      </c>
      <c r="H241" s="20">
        <v>0</v>
      </c>
      <c r="I241" s="20">
        <v>5</v>
      </c>
      <c r="J241" s="20">
        <v>0</v>
      </c>
      <c r="K241" s="20">
        <v>3</v>
      </c>
      <c r="L241" s="19">
        <f>SUM((C241-E241)*2)+(E241*3)+G241</f>
        <v>4</v>
      </c>
    </row>
    <row r="242" spans="2:12" ht="12.75">
      <c r="B242" s="21" t="s">
        <v>359</v>
      </c>
      <c r="C242" s="19">
        <v>0</v>
      </c>
      <c r="D242" s="20">
        <v>5</v>
      </c>
      <c r="E242" s="20">
        <v>0</v>
      </c>
      <c r="F242" s="20">
        <v>2</v>
      </c>
      <c r="G242" s="20">
        <v>0</v>
      </c>
      <c r="H242" s="20">
        <v>0</v>
      </c>
      <c r="I242" s="20">
        <v>1</v>
      </c>
      <c r="J242" s="20">
        <v>1</v>
      </c>
      <c r="K242" s="20">
        <v>3</v>
      </c>
      <c r="L242" s="19">
        <f aca="true" t="shared" si="12" ref="L242:L250">SUM((C242-E242)*2)+(E242*3)+G242</f>
        <v>0</v>
      </c>
    </row>
    <row r="243" spans="2:12" ht="12.75">
      <c r="B243" s="21" t="s">
        <v>360</v>
      </c>
      <c r="C243" s="19">
        <v>5</v>
      </c>
      <c r="D243" s="20">
        <v>12</v>
      </c>
      <c r="E243" s="20">
        <v>0</v>
      </c>
      <c r="F243" s="20">
        <v>0</v>
      </c>
      <c r="G243" s="20">
        <v>1</v>
      </c>
      <c r="H243" s="20">
        <v>4</v>
      </c>
      <c r="I243" s="20">
        <v>4</v>
      </c>
      <c r="J243" s="20">
        <v>8</v>
      </c>
      <c r="K243" s="20">
        <v>0</v>
      </c>
      <c r="L243" s="19">
        <f t="shared" si="12"/>
        <v>11</v>
      </c>
    </row>
    <row r="244" spans="2:12" ht="12.75">
      <c r="B244" s="21" t="s">
        <v>361</v>
      </c>
      <c r="C244" s="19">
        <v>5</v>
      </c>
      <c r="D244" s="20">
        <v>12</v>
      </c>
      <c r="E244" s="20">
        <v>0</v>
      </c>
      <c r="F244" s="20">
        <v>2</v>
      </c>
      <c r="G244" s="20">
        <v>0</v>
      </c>
      <c r="H244" s="20">
        <v>0</v>
      </c>
      <c r="I244" s="20">
        <v>2</v>
      </c>
      <c r="J244" s="20">
        <v>6</v>
      </c>
      <c r="K244" s="20">
        <v>3</v>
      </c>
      <c r="L244" s="19">
        <f t="shared" si="12"/>
        <v>10</v>
      </c>
    </row>
    <row r="245" spans="2:12" ht="12.75">
      <c r="B245" s="21" t="s">
        <v>362</v>
      </c>
      <c r="C245" s="19">
        <v>3</v>
      </c>
      <c r="D245" s="20">
        <v>9</v>
      </c>
      <c r="E245" s="20">
        <v>0</v>
      </c>
      <c r="F245" s="20">
        <v>0</v>
      </c>
      <c r="G245" s="20">
        <v>0</v>
      </c>
      <c r="H245" s="20">
        <v>0</v>
      </c>
      <c r="I245" s="20">
        <v>3</v>
      </c>
      <c r="J245" s="20">
        <v>8</v>
      </c>
      <c r="K245" s="20">
        <v>0</v>
      </c>
      <c r="L245" s="19">
        <f t="shared" si="12"/>
        <v>6</v>
      </c>
    </row>
    <row r="246" spans="2:12" ht="12.75">
      <c r="B246" s="21" t="s">
        <v>363</v>
      </c>
      <c r="C246" s="19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1</v>
      </c>
      <c r="J246" s="20">
        <v>0</v>
      </c>
      <c r="K246" s="20">
        <v>0</v>
      </c>
      <c r="L246" s="19">
        <f t="shared" si="12"/>
        <v>0</v>
      </c>
    </row>
    <row r="247" spans="2:12" ht="12.75">
      <c r="B247" s="21" t="s">
        <v>366</v>
      </c>
      <c r="C247" s="19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19">
        <f t="shared" si="12"/>
        <v>0</v>
      </c>
    </row>
    <row r="248" spans="2:12" ht="12.75">
      <c r="B248" s="21" t="s">
        <v>364</v>
      </c>
      <c r="C248" s="19">
        <v>2</v>
      </c>
      <c r="D248" s="20">
        <v>5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4</v>
      </c>
      <c r="K248" s="20">
        <v>0</v>
      </c>
      <c r="L248" s="19">
        <f t="shared" si="12"/>
        <v>4</v>
      </c>
    </row>
    <row r="249" spans="2:12" ht="12.75">
      <c r="B249" s="21" t="s">
        <v>365</v>
      </c>
      <c r="C249" s="19">
        <v>1</v>
      </c>
      <c r="D249" s="20">
        <v>3</v>
      </c>
      <c r="E249" s="20">
        <v>0</v>
      </c>
      <c r="F249" s="20">
        <v>0</v>
      </c>
      <c r="G249" s="20">
        <v>0</v>
      </c>
      <c r="H249" s="20">
        <v>0</v>
      </c>
      <c r="I249" s="20">
        <v>2</v>
      </c>
      <c r="J249" s="20">
        <v>2</v>
      </c>
      <c r="K249" s="20">
        <v>0</v>
      </c>
      <c r="L249" s="19">
        <f t="shared" si="12"/>
        <v>2</v>
      </c>
    </row>
    <row r="250" spans="2:12" ht="12.75">
      <c r="B250" s="21" t="s">
        <v>367</v>
      </c>
      <c r="C250" s="19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19">
        <f t="shared" si="12"/>
        <v>0</v>
      </c>
    </row>
    <row r="251" spans="2:12" ht="12.75">
      <c r="B251" s="21" t="s">
        <v>629</v>
      </c>
      <c r="C251" s="19"/>
      <c r="D251" s="22"/>
      <c r="E251" s="22"/>
      <c r="F251" s="22"/>
      <c r="G251" s="22"/>
      <c r="H251" s="20"/>
      <c r="I251" s="22"/>
      <c r="J251" s="20">
        <v>1</v>
      </c>
      <c r="K251" s="22"/>
      <c r="L251" s="19"/>
    </row>
    <row r="252" spans="2:12" ht="12.75">
      <c r="B252" s="41" t="s">
        <v>616</v>
      </c>
      <c r="C252" s="42">
        <f aca="true" t="shared" si="13" ref="C252:L252">SUM(C241:C251)</f>
        <v>18</v>
      </c>
      <c r="D252" s="42">
        <f t="shared" si="13"/>
        <v>51</v>
      </c>
      <c r="E252" s="42">
        <f t="shared" si="13"/>
        <v>0</v>
      </c>
      <c r="F252" s="42">
        <f t="shared" si="13"/>
        <v>4</v>
      </c>
      <c r="G252" s="42">
        <f t="shared" si="13"/>
        <v>1</v>
      </c>
      <c r="H252" s="42">
        <f t="shared" si="13"/>
        <v>4</v>
      </c>
      <c r="I252" s="42">
        <f t="shared" si="13"/>
        <v>18</v>
      </c>
      <c r="J252" s="42">
        <f t="shared" si="13"/>
        <v>30</v>
      </c>
      <c r="K252" s="42">
        <f t="shared" si="13"/>
        <v>9</v>
      </c>
      <c r="L252" s="42">
        <f t="shared" si="13"/>
        <v>37</v>
      </c>
    </row>
    <row r="253" spans="3:11" ht="12.75">
      <c r="C253" s="23"/>
      <c r="D253" s="23"/>
      <c r="E253" s="23"/>
      <c r="F253" s="23"/>
      <c r="G253" s="23"/>
      <c r="H253" s="23"/>
      <c r="I253" s="19"/>
      <c r="J253" s="19"/>
      <c r="K253" s="19"/>
    </row>
    <row r="254" spans="2:12" ht="12.75">
      <c r="B254" s="16" t="s">
        <v>115</v>
      </c>
      <c r="C254" s="17" t="s">
        <v>606</v>
      </c>
      <c r="D254" s="17" t="s">
        <v>607</v>
      </c>
      <c r="E254" s="17" t="s">
        <v>608</v>
      </c>
      <c r="F254" s="17" t="s">
        <v>609</v>
      </c>
      <c r="G254" s="17" t="s">
        <v>610</v>
      </c>
      <c r="H254" s="17" t="s">
        <v>611</v>
      </c>
      <c r="I254" s="17" t="s">
        <v>612</v>
      </c>
      <c r="J254" s="17" t="s">
        <v>613</v>
      </c>
      <c r="K254" s="17" t="s">
        <v>614</v>
      </c>
      <c r="L254" s="17" t="s">
        <v>615</v>
      </c>
    </row>
    <row r="255" spans="2:12" ht="12.75">
      <c r="B255" s="18" t="s">
        <v>882</v>
      </c>
      <c r="C255" s="19">
        <v>8</v>
      </c>
      <c r="D255" s="20">
        <v>17</v>
      </c>
      <c r="E255" s="20">
        <v>2</v>
      </c>
      <c r="F255" s="20">
        <v>5</v>
      </c>
      <c r="G255" s="20">
        <v>0</v>
      </c>
      <c r="H255" s="20">
        <v>2</v>
      </c>
      <c r="I255" s="20">
        <v>1</v>
      </c>
      <c r="J255" s="20">
        <v>3</v>
      </c>
      <c r="K255" s="20">
        <v>4</v>
      </c>
      <c r="L255" s="19">
        <f>SUM((C255-E255)*2)+(E255*3)+G255</f>
        <v>18</v>
      </c>
    </row>
    <row r="256" spans="2:12" ht="12.75">
      <c r="B256" s="21" t="s">
        <v>319</v>
      </c>
      <c r="C256" s="19">
        <v>3</v>
      </c>
      <c r="D256" s="20">
        <v>5</v>
      </c>
      <c r="E256" s="20">
        <v>0</v>
      </c>
      <c r="F256" s="20">
        <v>0</v>
      </c>
      <c r="G256" s="20">
        <v>4</v>
      </c>
      <c r="H256" s="20">
        <v>4</v>
      </c>
      <c r="I256" s="20">
        <v>3</v>
      </c>
      <c r="J256" s="20">
        <v>2</v>
      </c>
      <c r="K256" s="20">
        <v>2</v>
      </c>
      <c r="L256" s="19">
        <f aca="true" t="shared" si="14" ref="L256:L263">SUM((C256-E256)*2)+(E256*3)+G256</f>
        <v>10</v>
      </c>
    </row>
    <row r="257" spans="2:12" ht="12.75">
      <c r="B257" s="21" t="s">
        <v>320</v>
      </c>
      <c r="C257" s="19">
        <v>3</v>
      </c>
      <c r="D257" s="20">
        <v>7</v>
      </c>
      <c r="E257" s="20">
        <v>0</v>
      </c>
      <c r="F257" s="20">
        <v>0</v>
      </c>
      <c r="G257" s="20">
        <v>1</v>
      </c>
      <c r="H257" s="20">
        <v>3</v>
      </c>
      <c r="I257" s="20">
        <v>1</v>
      </c>
      <c r="J257" s="20">
        <v>11</v>
      </c>
      <c r="K257" s="20">
        <v>1</v>
      </c>
      <c r="L257" s="19">
        <f t="shared" si="14"/>
        <v>7</v>
      </c>
    </row>
    <row r="258" spans="2:12" ht="12.75">
      <c r="B258" s="21" t="s">
        <v>321</v>
      </c>
      <c r="C258" s="19">
        <v>4</v>
      </c>
      <c r="D258" s="20">
        <v>8</v>
      </c>
      <c r="E258" s="20">
        <v>0</v>
      </c>
      <c r="F258" s="20">
        <v>0</v>
      </c>
      <c r="G258" s="20">
        <v>0</v>
      </c>
      <c r="H258" s="20">
        <v>2</v>
      </c>
      <c r="I258" s="20">
        <v>1</v>
      </c>
      <c r="J258" s="20">
        <v>6</v>
      </c>
      <c r="K258" s="20">
        <v>3</v>
      </c>
      <c r="L258" s="19">
        <f t="shared" si="14"/>
        <v>8</v>
      </c>
    </row>
    <row r="259" spans="2:12" ht="12.75">
      <c r="B259" s="21" t="s">
        <v>322</v>
      </c>
      <c r="C259" s="19">
        <v>2</v>
      </c>
      <c r="D259" s="20">
        <v>3</v>
      </c>
      <c r="E259" s="20">
        <v>0</v>
      </c>
      <c r="F259" s="20">
        <v>0</v>
      </c>
      <c r="G259" s="20">
        <v>2</v>
      </c>
      <c r="H259" s="20">
        <v>4</v>
      </c>
      <c r="I259" s="20">
        <v>3</v>
      </c>
      <c r="J259" s="20">
        <v>6</v>
      </c>
      <c r="K259" s="20">
        <v>0</v>
      </c>
      <c r="L259" s="19">
        <f t="shared" si="14"/>
        <v>6</v>
      </c>
    </row>
    <row r="260" spans="2:12" ht="12.75">
      <c r="B260" s="21" t="s">
        <v>323</v>
      </c>
      <c r="C260" s="19">
        <v>0</v>
      </c>
      <c r="D260" s="20">
        <v>0</v>
      </c>
      <c r="E260" s="20">
        <v>0</v>
      </c>
      <c r="F260" s="20">
        <v>0</v>
      </c>
      <c r="G260" s="20">
        <v>1</v>
      </c>
      <c r="H260" s="20">
        <v>2</v>
      </c>
      <c r="I260" s="20">
        <v>0</v>
      </c>
      <c r="J260" s="20">
        <v>0</v>
      </c>
      <c r="K260" s="20">
        <v>1</v>
      </c>
      <c r="L260" s="19">
        <f t="shared" si="14"/>
        <v>1</v>
      </c>
    </row>
    <row r="261" spans="2:12" ht="12.75">
      <c r="B261" s="21" t="s">
        <v>324</v>
      </c>
      <c r="C261" s="19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19">
        <f t="shared" si="14"/>
        <v>0</v>
      </c>
    </row>
    <row r="262" spans="2:12" ht="12.75">
      <c r="B262" s="21" t="s">
        <v>325</v>
      </c>
      <c r="C262" s="19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1</v>
      </c>
      <c r="K262" s="20">
        <v>0</v>
      </c>
      <c r="L262" s="19">
        <f t="shared" si="14"/>
        <v>0</v>
      </c>
    </row>
    <row r="263" spans="2:12" ht="12.75">
      <c r="B263" s="21" t="s">
        <v>326</v>
      </c>
      <c r="C263" s="19">
        <v>0</v>
      </c>
      <c r="D263" s="20">
        <v>0</v>
      </c>
      <c r="E263" s="20">
        <v>0</v>
      </c>
      <c r="F263" s="20">
        <v>0</v>
      </c>
      <c r="G263" s="20">
        <v>2</v>
      </c>
      <c r="H263" s="20">
        <v>2</v>
      </c>
      <c r="I263" s="20">
        <v>1</v>
      </c>
      <c r="J263" s="20">
        <v>1</v>
      </c>
      <c r="K263" s="20">
        <v>0</v>
      </c>
      <c r="L263" s="19">
        <f t="shared" si="14"/>
        <v>2</v>
      </c>
    </row>
    <row r="264" spans="2:12" ht="12.75">
      <c r="B264" s="21" t="s">
        <v>629</v>
      </c>
      <c r="J264" s="19">
        <v>5</v>
      </c>
      <c r="L264" s="19"/>
    </row>
    <row r="265" spans="2:12" ht="12.75">
      <c r="B265" s="43" t="s">
        <v>616</v>
      </c>
      <c r="C265" s="42">
        <f aca="true" t="shared" si="15" ref="C265:L265">SUM(C255:C264)</f>
        <v>20</v>
      </c>
      <c r="D265" s="42">
        <f t="shared" si="15"/>
        <v>40</v>
      </c>
      <c r="E265" s="42">
        <f t="shared" si="15"/>
        <v>2</v>
      </c>
      <c r="F265" s="42">
        <f t="shared" si="15"/>
        <v>5</v>
      </c>
      <c r="G265" s="42">
        <f t="shared" si="15"/>
        <v>10</v>
      </c>
      <c r="H265" s="42">
        <f t="shared" si="15"/>
        <v>19</v>
      </c>
      <c r="I265" s="42">
        <f t="shared" si="15"/>
        <v>10</v>
      </c>
      <c r="J265" s="42">
        <f t="shared" si="15"/>
        <v>35</v>
      </c>
      <c r="K265" s="42">
        <f t="shared" si="15"/>
        <v>11</v>
      </c>
      <c r="L265" s="42">
        <f t="shared" si="15"/>
        <v>52</v>
      </c>
    </row>
    <row r="268" spans="2:3" ht="12.75">
      <c r="B268" t="s">
        <v>1125</v>
      </c>
      <c r="C268" t="s">
        <v>1126</v>
      </c>
    </row>
    <row r="270" spans="2:6" ht="13.5" thickBot="1">
      <c r="B270" s="24" t="s">
        <v>617</v>
      </c>
      <c r="D270" s="17" t="s">
        <v>114</v>
      </c>
      <c r="E270" s="17"/>
      <c r="F270" s="17" t="s">
        <v>115</v>
      </c>
    </row>
    <row r="271" spans="2:8" ht="13.5" thickBot="1">
      <c r="B271" s="25" t="s">
        <v>618</v>
      </c>
      <c r="C271" s="26"/>
      <c r="D271" s="27">
        <v>18</v>
      </c>
      <c r="E271" s="28">
        <f>SUM(D271/D272)</f>
        <v>0.35294117647058826</v>
      </c>
      <c r="F271" s="27">
        <v>20</v>
      </c>
      <c r="G271" s="28">
        <f>SUM(F271/F272)</f>
        <v>0.5</v>
      </c>
      <c r="H271" s="23"/>
    </row>
    <row r="272" spans="2:8" ht="13.5" thickBot="1">
      <c r="B272" s="29" t="s">
        <v>619</v>
      </c>
      <c r="C272" s="30"/>
      <c r="D272" s="31">
        <v>51</v>
      </c>
      <c r="E272" s="32"/>
      <c r="F272" s="31">
        <v>40</v>
      </c>
      <c r="G272" s="33"/>
      <c r="H272" s="23"/>
    </row>
    <row r="273" spans="2:8" ht="13.5" thickBot="1">
      <c r="B273" s="29" t="s">
        <v>608</v>
      </c>
      <c r="C273" s="30"/>
      <c r="D273" s="34">
        <v>0</v>
      </c>
      <c r="E273" s="28">
        <f>SUM(D273/D274)</f>
        <v>0</v>
      </c>
      <c r="F273" s="35">
        <v>2</v>
      </c>
      <c r="G273" s="28">
        <f>SUM(F273/F274)</f>
        <v>0.4</v>
      </c>
      <c r="H273" s="23"/>
    </row>
    <row r="274" spans="2:8" ht="13.5" thickBot="1">
      <c r="B274" s="29" t="s">
        <v>620</v>
      </c>
      <c r="C274" s="30"/>
      <c r="D274" s="31">
        <v>4</v>
      </c>
      <c r="E274" s="32"/>
      <c r="F274" s="31">
        <v>5</v>
      </c>
      <c r="G274" s="33"/>
      <c r="H274" s="23"/>
    </row>
    <row r="275" spans="2:7" ht="13.5" thickBot="1">
      <c r="B275" s="29" t="s">
        <v>610</v>
      </c>
      <c r="C275" s="18"/>
      <c r="D275" s="31">
        <v>1</v>
      </c>
      <c r="E275" s="28">
        <f>SUM(D275/D276)</f>
        <v>0.25</v>
      </c>
      <c r="F275" s="31">
        <v>10</v>
      </c>
      <c r="G275" s="28">
        <f>SUM(F275/F276)</f>
        <v>0.5263157894736842</v>
      </c>
    </row>
    <row r="276" spans="2:7" ht="12.75">
      <c r="B276" s="29" t="s">
        <v>621</v>
      </c>
      <c r="C276" s="18"/>
      <c r="D276" s="31">
        <v>4</v>
      </c>
      <c r="E276" s="36"/>
      <c r="F276" s="31">
        <v>19</v>
      </c>
      <c r="G276" s="37"/>
    </row>
    <row r="277" spans="2:7" ht="12.75">
      <c r="B277" s="29" t="s">
        <v>622</v>
      </c>
      <c r="C277" s="18"/>
      <c r="D277" s="31">
        <v>30</v>
      </c>
      <c r="E277" s="36"/>
      <c r="F277" s="31">
        <v>35</v>
      </c>
      <c r="G277" s="29"/>
    </row>
    <row r="278" spans="2:7" ht="12.75">
      <c r="B278" s="29" t="s">
        <v>623</v>
      </c>
      <c r="C278" s="18"/>
      <c r="D278" s="31">
        <v>14</v>
      </c>
      <c r="E278" s="36"/>
      <c r="F278" s="31">
        <v>11</v>
      </c>
      <c r="G278" s="29"/>
    </row>
    <row r="279" spans="2:7" ht="12.75">
      <c r="B279" s="29" t="s">
        <v>624</v>
      </c>
      <c r="C279" s="18"/>
      <c r="D279" s="31">
        <v>13</v>
      </c>
      <c r="E279" s="36"/>
      <c r="F279" s="31">
        <v>12</v>
      </c>
      <c r="G279" s="29"/>
    </row>
    <row r="280" spans="2:7" ht="12.75">
      <c r="B280" s="29" t="s">
        <v>625</v>
      </c>
      <c r="C280" s="18"/>
      <c r="D280" s="31">
        <v>5</v>
      </c>
      <c r="E280" s="36"/>
      <c r="F280" s="31">
        <v>5</v>
      </c>
      <c r="G280" s="29"/>
    </row>
    <row r="281" spans="2:7" ht="12.75">
      <c r="B281" s="29" t="s">
        <v>626</v>
      </c>
      <c r="C281" s="18"/>
      <c r="D281" s="31">
        <v>1</v>
      </c>
      <c r="E281" s="36"/>
      <c r="F281" s="31">
        <v>3</v>
      </c>
      <c r="G281" s="29"/>
    </row>
    <row r="282" spans="2:7" ht="13.5" thickBot="1">
      <c r="B282" s="38" t="s">
        <v>627</v>
      </c>
      <c r="C282" s="18"/>
      <c r="D282" s="39">
        <v>18</v>
      </c>
      <c r="E282" s="40"/>
      <c r="F282" s="39">
        <v>10</v>
      </c>
      <c r="G282" s="38"/>
    </row>
    <row r="287" ht="17.25">
      <c r="B287" s="1" t="s">
        <v>1111</v>
      </c>
    </row>
    <row r="288" ht="12.75">
      <c r="B288" s="2" t="s">
        <v>535</v>
      </c>
    </row>
    <row r="290" ht="12.75">
      <c r="A290" t="s">
        <v>1264</v>
      </c>
    </row>
    <row r="291" ht="12.75">
      <c r="A291" t="s">
        <v>1112</v>
      </c>
    </row>
    <row r="292" ht="12.75">
      <c r="A292" t="s">
        <v>1113</v>
      </c>
    </row>
    <row r="293" ht="12.75">
      <c r="A293" t="s">
        <v>1114</v>
      </c>
    </row>
    <row r="294" ht="12.75">
      <c r="A294" t="s">
        <v>1115</v>
      </c>
    </row>
    <row r="295" ht="12.75">
      <c r="A295" t="s">
        <v>1116</v>
      </c>
    </row>
    <row r="296" ht="12.75">
      <c r="A296" t="s">
        <v>1117</v>
      </c>
    </row>
    <row r="297" ht="12.75">
      <c r="A297" t="s">
        <v>1118</v>
      </c>
    </row>
    <row r="298" ht="12.75">
      <c r="A298" t="s">
        <v>1119</v>
      </c>
    </row>
    <row r="299" ht="13.5" thickBot="1"/>
    <row r="300" spans="3:7" ht="13.5" thickBot="1">
      <c r="C300" s="5">
        <v>1</v>
      </c>
      <c r="D300" s="6">
        <v>2</v>
      </c>
      <c r="E300" s="6">
        <v>3</v>
      </c>
      <c r="F300" s="7">
        <v>4</v>
      </c>
      <c r="G300" s="8" t="s">
        <v>605</v>
      </c>
    </row>
    <row r="301" spans="2:7" ht="12.75">
      <c r="B301" s="9" t="s">
        <v>680</v>
      </c>
      <c r="C301" s="10">
        <v>17</v>
      </c>
      <c r="D301" s="10">
        <v>23</v>
      </c>
      <c r="E301" s="10">
        <v>13</v>
      </c>
      <c r="F301" s="11">
        <v>21</v>
      </c>
      <c r="G301" s="12">
        <f>SUM(C301:F301)</f>
        <v>74</v>
      </c>
    </row>
    <row r="302" spans="2:7" ht="13.5" thickBot="1">
      <c r="B302" s="9" t="s">
        <v>870</v>
      </c>
      <c r="C302" s="13">
        <v>17</v>
      </c>
      <c r="D302" s="13">
        <v>15</v>
      </c>
      <c r="E302" s="13">
        <v>5</v>
      </c>
      <c r="F302" s="14">
        <v>25</v>
      </c>
      <c r="G302" s="15">
        <f>SUM(C302:F302)</f>
        <v>62</v>
      </c>
    </row>
    <row r="304" spans="2:12" ht="12.75">
      <c r="B304" s="16" t="s">
        <v>1148</v>
      </c>
      <c r="C304" s="17" t="s">
        <v>606</v>
      </c>
      <c r="D304" s="17" t="s">
        <v>607</v>
      </c>
      <c r="E304" s="17" t="s">
        <v>608</v>
      </c>
      <c r="F304" s="17" t="s">
        <v>609</v>
      </c>
      <c r="G304" s="17" t="s">
        <v>610</v>
      </c>
      <c r="H304" s="17" t="s">
        <v>611</v>
      </c>
      <c r="I304" s="17" t="s">
        <v>612</v>
      </c>
      <c r="J304" s="17" t="s">
        <v>613</v>
      </c>
      <c r="K304" s="17" t="s">
        <v>614</v>
      </c>
      <c r="L304" s="17" t="s">
        <v>615</v>
      </c>
    </row>
    <row r="305" spans="2:12" ht="12.75">
      <c r="B305" s="18" t="s">
        <v>318</v>
      </c>
      <c r="C305" s="19">
        <v>3</v>
      </c>
      <c r="D305" s="20">
        <v>11</v>
      </c>
      <c r="E305" s="20">
        <v>1</v>
      </c>
      <c r="F305" s="20">
        <v>2</v>
      </c>
      <c r="G305" s="20">
        <v>2</v>
      </c>
      <c r="H305" s="20">
        <v>2</v>
      </c>
      <c r="I305" s="20">
        <v>1</v>
      </c>
      <c r="J305" s="20">
        <v>2</v>
      </c>
      <c r="K305" s="20">
        <v>3</v>
      </c>
      <c r="L305" s="19">
        <f>SUM((C305-E305)*2)+(E305*3)+G305</f>
        <v>9</v>
      </c>
    </row>
    <row r="306" spans="2:12" ht="12.75">
      <c r="B306" s="21" t="s">
        <v>310</v>
      </c>
      <c r="C306" s="19">
        <v>2</v>
      </c>
      <c r="D306" s="20">
        <v>8</v>
      </c>
      <c r="E306" s="20">
        <v>0</v>
      </c>
      <c r="F306" s="20">
        <v>0</v>
      </c>
      <c r="G306" s="20">
        <v>3</v>
      </c>
      <c r="H306" s="20">
        <v>4</v>
      </c>
      <c r="I306" s="20">
        <v>1</v>
      </c>
      <c r="J306" s="20">
        <v>1</v>
      </c>
      <c r="K306" s="20">
        <v>7</v>
      </c>
      <c r="L306" s="19">
        <f aca="true" t="shared" si="16" ref="L306:L312">SUM((C306-E306)*2)+(E306*3)+G306</f>
        <v>7</v>
      </c>
    </row>
    <row r="307" spans="2:12" ht="12.75">
      <c r="B307" s="21" t="s">
        <v>311</v>
      </c>
      <c r="C307" s="19">
        <v>5</v>
      </c>
      <c r="D307" s="20">
        <v>11</v>
      </c>
      <c r="E307" s="20">
        <v>0</v>
      </c>
      <c r="F307" s="20">
        <v>0</v>
      </c>
      <c r="G307" s="20">
        <v>4</v>
      </c>
      <c r="H307" s="20">
        <v>5</v>
      </c>
      <c r="I307" s="20">
        <v>4</v>
      </c>
      <c r="J307" s="20">
        <v>14</v>
      </c>
      <c r="K307" s="20">
        <v>0</v>
      </c>
      <c r="L307" s="19">
        <f t="shared" si="16"/>
        <v>14</v>
      </c>
    </row>
    <row r="308" spans="2:12" ht="12.75">
      <c r="B308" s="21" t="s">
        <v>312</v>
      </c>
      <c r="C308" s="19">
        <v>6</v>
      </c>
      <c r="D308" s="20">
        <v>12</v>
      </c>
      <c r="E308" s="20">
        <v>1</v>
      </c>
      <c r="F308" s="20">
        <v>2</v>
      </c>
      <c r="G308" s="20">
        <v>1</v>
      </c>
      <c r="H308" s="20">
        <v>1</v>
      </c>
      <c r="I308" s="20">
        <v>1</v>
      </c>
      <c r="J308" s="20">
        <v>7</v>
      </c>
      <c r="K308" s="20">
        <v>3</v>
      </c>
      <c r="L308" s="19">
        <f t="shared" si="16"/>
        <v>14</v>
      </c>
    </row>
    <row r="309" spans="2:12" ht="12.75">
      <c r="B309" s="21" t="s">
        <v>859</v>
      </c>
      <c r="C309" s="19">
        <v>9</v>
      </c>
      <c r="D309" s="20">
        <v>14</v>
      </c>
      <c r="E309" s="20">
        <v>1</v>
      </c>
      <c r="F309" s="20">
        <v>2</v>
      </c>
      <c r="G309" s="20">
        <v>0</v>
      </c>
      <c r="H309" s="20">
        <v>0</v>
      </c>
      <c r="I309" s="20">
        <v>4</v>
      </c>
      <c r="J309" s="20">
        <v>11</v>
      </c>
      <c r="K309" s="20">
        <v>2</v>
      </c>
      <c r="L309" s="19">
        <f t="shared" si="16"/>
        <v>19</v>
      </c>
    </row>
    <row r="310" spans="2:12" ht="12.75">
      <c r="B310" s="21" t="s">
        <v>313</v>
      </c>
      <c r="C310" s="19">
        <v>0</v>
      </c>
      <c r="D310" s="20">
        <v>4</v>
      </c>
      <c r="E310" s="20">
        <v>0</v>
      </c>
      <c r="F310" s="20">
        <v>1</v>
      </c>
      <c r="G310" s="20">
        <v>0</v>
      </c>
      <c r="H310" s="20">
        <v>0</v>
      </c>
      <c r="I310" s="20">
        <v>1</v>
      </c>
      <c r="J310" s="20">
        <v>1</v>
      </c>
      <c r="K310" s="20">
        <v>1</v>
      </c>
      <c r="L310" s="19">
        <f t="shared" si="16"/>
        <v>0</v>
      </c>
    </row>
    <row r="311" spans="2:12" ht="12.75">
      <c r="B311" s="21" t="s">
        <v>314</v>
      </c>
      <c r="C311" s="19">
        <v>2</v>
      </c>
      <c r="D311" s="20">
        <v>4</v>
      </c>
      <c r="E311" s="20">
        <v>0</v>
      </c>
      <c r="F311" s="20">
        <v>0</v>
      </c>
      <c r="G311" s="20">
        <v>3</v>
      </c>
      <c r="H311" s="20">
        <v>4</v>
      </c>
      <c r="I311" s="20">
        <v>3</v>
      </c>
      <c r="J311" s="20">
        <v>4</v>
      </c>
      <c r="K311" s="20">
        <v>0</v>
      </c>
      <c r="L311" s="19">
        <f t="shared" si="16"/>
        <v>7</v>
      </c>
    </row>
    <row r="312" spans="2:12" ht="12.75">
      <c r="B312" s="21" t="s">
        <v>315</v>
      </c>
      <c r="C312" s="19">
        <v>1</v>
      </c>
      <c r="D312" s="20">
        <v>3</v>
      </c>
      <c r="E312" s="20">
        <v>0</v>
      </c>
      <c r="F312" s="20">
        <v>0</v>
      </c>
      <c r="G312" s="20">
        <v>2</v>
      </c>
      <c r="H312" s="20">
        <v>2</v>
      </c>
      <c r="I312" s="20">
        <v>2</v>
      </c>
      <c r="J312" s="20">
        <v>3</v>
      </c>
      <c r="K312" s="20">
        <v>0</v>
      </c>
      <c r="L312" s="19">
        <f t="shared" si="16"/>
        <v>4</v>
      </c>
    </row>
    <row r="313" spans="2:12" ht="12.75">
      <c r="B313" s="21" t="s">
        <v>629</v>
      </c>
      <c r="C313" s="19"/>
      <c r="D313" s="22"/>
      <c r="E313" s="22"/>
      <c r="F313" s="22"/>
      <c r="G313" s="22"/>
      <c r="H313" s="20"/>
      <c r="I313" s="22"/>
      <c r="J313" s="20">
        <v>1</v>
      </c>
      <c r="K313" s="22"/>
      <c r="L313" s="19"/>
    </row>
    <row r="314" spans="2:12" ht="12.75">
      <c r="B314" s="41" t="s">
        <v>616</v>
      </c>
      <c r="C314" s="42">
        <f aca="true" t="shared" si="17" ref="C314:L314">SUM(C305:C313)</f>
        <v>28</v>
      </c>
      <c r="D314" s="42">
        <f t="shared" si="17"/>
        <v>67</v>
      </c>
      <c r="E314" s="42">
        <f t="shared" si="17"/>
        <v>3</v>
      </c>
      <c r="F314" s="42">
        <f t="shared" si="17"/>
        <v>7</v>
      </c>
      <c r="G314" s="42">
        <f t="shared" si="17"/>
        <v>15</v>
      </c>
      <c r="H314" s="42">
        <f t="shared" si="17"/>
        <v>18</v>
      </c>
      <c r="I314" s="42">
        <f t="shared" si="17"/>
        <v>17</v>
      </c>
      <c r="J314" s="42">
        <f t="shared" si="17"/>
        <v>44</v>
      </c>
      <c r="K314" s="42">
        <f t="shared" si="17"/>
        <v>16</v>
      </c>
      <c r="L314" s="42">
        <f t="shared" si="17"/>
        <v>74</v>
      </c>
    </row>
    <row r="315" spans="3:11" ht="12.75">
      <c r="C315" s="23"/>
      <c r="D315" s="23"/>
      <c r="E315" s="23"/>
      <c r="F315" s="23"/>
      <c r="G315" s="23"/>
      <c r="H315" s="23"/>
      <c r="I315" s="19"/>
      <c r="J315" s="19"/>
      <c r="K315" s="19"/>
    </row>
    <row r="316" spans="2:12" ht="12.75">
      <c r="B316" s="16" t="s">
        <v>1147</v>
      </c>
      <c r="C316" s="17" t="s">
        <v>606</v>
      </c>
      <c r="D316" s="17" t="s">
        <v>607</v>
      </c>
      <c r="E316" s="17" t="s">
        <v>608</v>
      </c>
      <c r="F316" s="17" t="s">
        <v>609</v>
      </c>
      <c r="G316" s="17" t="s">
        <v>610</v>
      </c>
      <c r="H316" s="17" t="s">
        <v>611</v>
      </c>
      <c r="I316" s="17" t="s">
        <v>612</v>
      </c>
      <c r="J316" s="17" t="s">
        <v>613</v>
      </c>
      <c r="K316" s="17" t="s">
        <v>614</v>
      </c>
      <c r="L316" s="17" t="s">
        <v>615</v>
      </c>
    </row>
    <row r="317" spans="2:12" ht="12.75">
      <c r="B317" s="18" t="s">
        <v>333</v>
      </c>
      <c r="C317" s="19">
        <v>4</v>
      </c>
      <c r="D317" s="20">
        <v>10</v>
      </c>
      <c r="E317" s="20">
        <v>1</v>
      </c>
      <c r="F317" s="20">
        <v>3</v>
      </c>
      <c r="G317" s="20">
        <v>1</v>
      </c>
      <c r="H317" s="20">
        <v>2</v>
      </c>
      <c r="I317" s="20">
        <v>2</v>
      </c>
      <c r="J317" s="20">
        <v>4</v>
      </c>
      <c r="K317" s="20">
        <v>1</v>
      </c>
      <c r="L317" s="19">
        <f>SUM((C317-E317)*2)+(E317*3)+G317</f>
        <v>10</v>
      </c>
    </row>
    <row r="318" spans="2:12" ht="12.75">
      <c r="B318" s="21" t="s">
        <v>334</v>
      </c>
      <c r="C318" s="19">
        <v>2</v>
      </c>
      <c r="D318" s="20">
        <v>5</v>
      </c>
      <c r="E318" s="20">
        <v>1</v>
      </c>
      <c r="F318" s="20">
        <v>1</v>
      </c>
      <c r="G318" s="20">
        <v>1</v>
      </c>
      <c r="H318" s="20">
        <v>2</v>
      </c>
      <c r="I318" s="20">
        <v>2</v>
      </c>
      <c r="J318" s="20">
        <v>2</v>
      </c>
      <c r="K318" s="20">
        <v>6</v>
      </c>
      <c r="L318" s="19">
        <f aca="true" t="shared" si="18" ref="L318:L323">SUM((C318-E318)*2)+(E318*3)+G318</f>
        <v>6</v>
      </c>
    </row>
    <row r="319" spans="2:12" ht="12.75">
      <c r="B319" s="21" t="s">
        <v>335</v>
      </c>
      <c r="C319" s="19">
        <v>7</v>
      </c>
      <c r="D319" s="20">
        <v>15</v>
      </c>
      <c r="E319" s="20">
        <v>0</v>
      </c>
      <c r="F319" s="20">
        <v>0</v>
      </c>
      <c r="G319" s="20">
        <v>0</v>
      </c>
      <c r="H319" s="20">
        <v>1</v>
      </c>
      <c r="I319" s="20">
        <v>4</v>
      </c>
      <c r="J319" s="20">
        <v>13</v>
      </c>
      <c r="K319" s="20">
        <v>1</v>
      </c>
      <c r="L319" s="19">
        <f t="shared" si="18"/>
        <v>14</v>
      </c>
    </row>
    <row r="320" spans="2:12" ht="12.75">
      <c r="B320" s="21" t="s">
        <v>336</v>
      </c>
      <c r="C320" s="19">
        <v>3</v>
      </c>
      <c r="D320" s="20">
        <v>10</v>
      </c>
      <c r="E320" s="20">
        <v>0</v>
      </c>
      <c r="F320" s="20">
        <v>2</v>
      </c>
      <c r="G320" s="20">
        <v>1</v>
      </c>
      <c r="H320" s="20">
        <v>2</v>
      </c>
      <c r="I320" s="20">
        <v>4</v>
      </c>
      <c r="J320" s="20">
        <v>2</v>
      </c>
      <c r="K320" s="20">
        <v>2</v>
      </c>
      <c r="L320" s="19">
        <f t="shared" si="18"/>
        <v>7</v>
      </c>
    </row>
    <row r="321" spans="2:12" ht="12.75">
      <c r="B321" s="21" t="s">
        <v>875</v>
      </c>
      <c r="C321" s="19">
        <v>9</v>
      </c>
      <c r="D321" s="20">
        <v>23</v>
      </c>
      <c r="E321" s="20">
        <v>0</v>
      </c>
      <c r="F321" s="20">
        <v>2</v>
      </c>
      <c r="G321" s="20">
        <v>7</v>
      </c>
      <c r="H321" s="20">
        <v>10</v>
      </c>
      <c r="I321" s="20">
        <v>4</v>
      </c>
      <c r="J321" s="20">
        <v>19</v>
      </c>
      <c r="K321" s="20">
        <v>1</v>
      </c>
      <c r="L321" s="19">
        <f t="shared" si="18"/>
        <v>25</v>
      </c>
    </row>
    <row r="322" spans="2:12" ht="12.75">
      <c r="B322" s="21" t="s">
        <v>337</v>
      </c>
      <c r="C322" s="19">
        <v>0</v>
      </c>
      <c r="D322" s="20">
        <v>1</v>
      </c>
      <c r="E322" s="20">
        <v>0</v>
      </c>
      <c r="F322" s="20">
        <v>0</v>
      </c>
      <c r="G322" s="20">
        <v>0</v>
      </c>
      <c r="H322" s="20">
        <v>0</v>
      </c>
      <c r="I322" s="20">
        <v>1</v>
      </c>
      <c r="J322" s="20">
        <v>0</v>
      </c>
      <c r="K322" s="20">
        <v>0</v>
      </c>
      <c r="L322" s="19">
        <f t="shared" si="18"/>
        <v>0</v>
      </c>
    </row>
    <row r="323" spans="2:12" ht="12.75">
      <c r="B323" s="21" t="s">
        <v>339</v>
      </c>
      <c r="C323" s="19">
        <v>0</v>
      </c>
      <c r="D323" s="20">
        <v>3</v>
      </c>
      <c r="E323" s="20">
        <v>0</v>
      </c>
      <c r="F323" s="20">
        <v>0</v>
      </c>
      <c r="G323" s="20">
        <v>0</v>
      </c>
      <c r="H323" s="20">
        <v>0</v>
      </c>
      <c r="I323" s="20">
        <v>1</v>
      </c>
      <c r="J323" s="20">
        <v>1</v>
      </c>
      <c r="K323" s="20">
        <v>0</v>
      </c>
      <c r="L323" s="19">
        <f t="shared" si="18"/>
        <v>0</v>
      </c>
    </row>
    <row r="324" spans="2:12" ht="12.75">
      <c r="B324" s="21" t="s">
        <v>629</v>
      </c>
      <c r="J324" s="19">
        <v>3</v>
      </c>
      <c r="L324" s="19"/>
    </row>
    <row r="325" spans="2:12" ht="12.75">
      <c r="B325" s="43" t="s">
        <v>616</v>
      </c>
      <c r="C325" s="42">
        <f aca="true" t="shared" si="19" ref="C325:L325">SUM(C317:C324)</f>
        <v>25</v>
      </c>
      <c r="D325" s="42">
        <f t="shared" si="19"/>
        <v>67</v>
      </c>
      <c r="E325" s="42">
        <f t="shared" si="19"/>
        <v>2</v>
      </c>
      <c r="F325" s="42">
        <f t="shared" si="19"/>
        <v>8</v>
      </c>
      <c r="G325" s="42">
        <f t="shared" si="19"/>
        <v>10</v>
      </c>
      <c r="H325" s="42">
        <f t="shared" si="19"/>
        <v>17</v>
      </c>
      <c r="I325" s="42">
        <f t="shared" si="19"/>
        <v>18</v>
      </c>
      <c r="J325" s="42">
        <f t="shared" si="19"/>
        <v>44</v>
      </c>
      <c r="K325" s="42">
        <f t="shared" si="19"/>
        <v>11</v>
      </c>
      <c r="L325" s="42">
        <f t="shared" si="19"/>
        <v>62</v>
      </c>
    </row>
    <row r="328" ht="12.75">
      <c r="B328" t="s">
        <v>1125</v>
      </c>
    </row>
    <row r="330" spans="2:6" ht="13.5" thickBot="1">
      <c r="B330" s="24" t="s">
        <v>617</v>
      </c>
      <c r="D330" s="17" t="s">
        <v>1148</v>
      </c>
      <c r="E330" s="17"/>
      <c r="F330" s="17" t="s">
        <v>1147</v>
      </c>
    </row>
    <row r="331" spans="2:8" ht="13.5" thickBot="1">
      <c r="B331" s="25" t="s">
        <v>618</v>
      </c>
      <c r="C331" s="26"/>
      <c r="D331" s="27">
        <v>28</v>
      </c>
      <c r="E331" s="28">
        <f>SUM(D331/D332)</f>
        <v>0.417910447761194</v>
      </c>
      <c r="F331" s="27">
        <v>25</v>
      </c>
      <c r="G331" s="28">
        <f>SUM(F331/F332)</f>
        <v>0.373134328358209</v>
      </c>
      <c r="H331" s="23"/>
    </row>
    <row r="332" spans="2:8" ht="13.5" thickBot="1">
      <c r="B332" s="29" t="s">
        <v>619</v>
      </c>
      <c r="C332" s="30"/>
      <c r="D332" s="31">
        <v>67</v>
      </c>
      <c r="E332" s="32"/>
      <c r="F332" s="31">
        <v>67</v>
      </c>
      <c r="G332" s="33"/>
      <c r="H332" s="23"/>
    </row>
    <row r="333" spans="2:8" ht="13.5" thickBot="1">
      <c r="B333" s="29" t="s">
        <v>608</v>
      </c>
      <c r="C333" s="30"/>
      <c r="D333" s="34">
        <v>3</v>
      </c>
      <c r="E333" s="28">
        <f>SUM(D333/D334)</f>
        <v>0.42857142857142855</v>
      </c>
      <c r="F333" s="35">
        <v>2</v>
      </c>
      <c r="G333" s="28">
        <f>SUM(F333/F334)</f>
        <v>0.25</v>
      </c>
      <c r="H333" s="23"/>
    </row>
    <row r="334" spans="2:8" ht="13.5" thickBot="1">
      <c r="B334" s="29" t="s">
        <v>620</v>
      </c>
      <c r="C334" s="30"/>
      <c r="D334" s="31">
        <v>7</v>
      </c>
      <c r="E334" s="32"/>
      <c r="F334" s="31">
        <v>8</v>
      </c>
      <c r="G334" s="33"/>
      <c r="H334" s="23"/>
    </row>
    <row r="335" spans="2:7" ht="13.5" thickBot="1">
      <c r="B335" s="29" t="s">
        <v>610</v>
      </c>
      <c r="C335" s="18"/>
      <c r="D335" s="31">
        <v>15</v>
      </c>
      <c r="E335" s="28">
        <f>SUM(D335/D336)</f>
        <v>0.8333333333333334</v>
      </c>
      <c r="F335" s="31">
        <v>10</v>
      </c>
      <c r="G335" s="28">
        <f>SUM(F335/F336)</f>
        <v>0.5882352941176471</v>
      </c>
    </row>
    <row r="336" spans="2:7" ht="12.75">
      <c r="B336" s="29" t="s">
        <v>621</v>
      </c>
      <c r="C336" s="18"/>
      <c r="D336" s="31">
        <v>18</v>
      </c>
      <c r="E336" s="36"/>
      <c r="F336" s="31">
        <v>17</v>
      </c>
      <c r="G336" s="37"/>
    </row>
    <row r="337" spans="2:7" ht="12.75">
      <c r="B337" s="29" t="s">
        <v>622</v>
      </c>
      <c r="C337" s="18"/>
      <c r="D337" s="31">
        <v>44</v>
      </c>
      <c r="E337" s="36"/>
      <c r="F337" s="31">
        <v>44</v>
      </c>
      <c r="G337" s="29"/>
    </row>
    <row r="338" spans="2:7" ht="12.75">
      <c r="B338" s="29" t="s">
        <v>623</v>
      </c>
      <c r="C338" s="18"/>
      <c r="D338" s="31">
        <v>14</v>
      </c>
      <c r="E338" s="36"/>
      <c r="F338" s="31">
        <v>16</v>
      </c>
      <c r="G338" s="29"/>
    </row>
    <row r="339" spans="2:7" ht="12.75">
      <c r="B339" s="29" t="s">
        <v>624</v>
      </c>
      <c r="C339" s="18"/>
      <c r="D339" s="31">
        <v>13</v>
      </c>
      <c r="E339" s="36"/>
      <c r="F339" s="31">
        <v>19</v>
      </c>
      <c r="G339" s="29"/>
    </row>
    <row r="340" spans="2:7" ht="12.75">
      <c r="B340" s="29" t="s">
        <v>625</v>
      </c>
      <c r="C340" s="18"/>
      <c r="D340" s="31">
        <v>13</v>
      </c>
      <c r="E340" s="36"/>
      <c r="F340" s="31">
        <v>6</v>
      </c>
      <c r="G340" s="29"/>
    </row>
    <row r="341" spans="2:7" ht="12.75">
      <c r="B341" s="29" t="s">
        <v>626</v>
      </c>
      <c r="C341" s="18"/>
      <c r="D341" s="31">
        <v>2</v>
      </c>
      <c r="E341" s="36"/>
      <c r="F341" s="31">
        <v>4</v>
      </c>
      <c r="G341" s="29"/>
    </row>
    <row r="342" spans="2:7" ht="13.5" thickBot="1">
      <c r="B342" s="38" t="s">
        <v>627</v>
      </c>
      <c r="C342" s="18"/>
      <c r="D342" s="39">
        <v>17</v>
      </c>
      <c r="E342" s="40"/>
      <c r="F342" s="39">
        <v>18</v>
      </c>
      <c r="G342" s="38"/>
    </row>
    <row r="348" ht="17.25">
      <c r="B348" s="1" t="s">
        <v>172</v>
      </c>
    </row>
    <row r="349" ht="12.75">
      <c r="B349" s="2" t="s">
        <v>535</v>
      </c>
    </row>
    <row r="351" ht="12.75">
      <c r="A351" t="s">
        <v>1265</v>
      </c>
    </row>
    <row r="352" ht="12.75">
      <c r="A352" t="s">
        <v>1266</v>
      </c>
    </row>
    <row r="353" ht="12.75">
      <c r="A353" t="s">
        <v>173</v>
      </c>
    </row>
    <row r="354" ht="12.75">
      <c r="A354" t="s">
        <v>174</v>
      </c>
    </row>
    <row r="355" ht="12.75">
      <c r="A355" t="s">
        <v>175</v>
      </c>
    </row>
    <row r="356" ht="12.75">
      <c r="A356" t="s">
        <v>176</v>
      </c>
    </row>
    <row r="357" ht="12.75">
      <c r="A357" t="s">
        <v>178</v>
      </c>
    </row>
    <row r="358" ht="12.75">
      <c r="A358" t="s">
        <v>177</v>
      </c>
    </row>
    <row r="359" ht="12.75">
      <c r="A359" t="s">
        <v>179</v>
      </c>
    </row>
    <row r="360" ht="12.75">
      <c r="A360" t="s">
        <v>180</v>
      </c>
    </row>
    <row r="361" ht="12.75">
      <c r="A361" t="s">
        <v>181</v>
      </c>
    </row>
    <row r="362" ht="12.75">
      <c r="A362" t="s">
        <v>182</v>
      </c>
    </row>
    <row r="363" ht="12.75">
      <c r="A363" t="s">
        <v>183</v>
      </c>
    </row>
    <row r="364" ht="12.75">
      <c r="A364" t="s">
        <v>184</v>
      </c>
    </row>
    <row r="365" ht="12.75">
      <c r="A365" t="s">
        <v>185</v>
      </c>
    </row>
    <row r="366" ht="12.75">
      <c r="A366" t="s">
        <v>186</v>
      </c>
    </row>
    <row r="367" ht="12.75">
      <c r="A367" t="s">
        <v>188</v>
      </c>
    </row>
    <row r="368" ht="12.75">
      <c r="A368" t="s">
        <v>187</v>
      </c>
    </row>
    <row r="369" ht="12.75">
      <c r="A369" t="s">
        <v>89</v>
      </c>
    </row>
    <row r="370" ht="12.75">
      <c r="A370" t="s">
        <v>189</v>
      </c>
    </row>
    <row r="371" ht="12.75">
      <c r="A371" t="s">
        <v>190</v>
      </c>
    </row>
    <row r="372" ht="13.5" thickBot="1"/>
    <row r="373" spans="3:7" ht="13.5" thickBot="1">
      <c r="C373" s="5">
        <v>1</v>
      </c>
      <c r="D373" s="6">
        <v>2</v>
      </c>
      <c r="E373" s="6">
        <v>3</v>
      </c>
      <c r="F373" s="7">
        <v>4</v>
      </c>
      <c r="G373" s="8" t="s">
        <v>605</v>
      </c>
    </row>
    <row r="374" spans="2:7" ht="12.75">
      <c r="B374" s="9" t="s">
        <v>897</v>
      </c>
      <c r="C374" s="10">
        <v>15</v>
      </c>
      <c r="D374" s="10">
        <v>18</v>
      </c>
      <c r="E374" s="10">
        <v>8</v>
      </c>
      <c r="F374" s="11">
        <v>15</v>
      </c>
      <c r="G374" s="12">
        <f>SUM(C374:F374)</f>
        <v>56</v>
      </c>
    </row>
    <row r="375" spans="2:7" ht="13.5" thickBot="1">
      <c r="B375" s="9" t="s">
        <v>877</v>
      </c>
      <c r="C375" s="13">
        <v>14</v>
      </c>
      <c r="D375" s="13">
        <v>14</v>
      </c>
      <c r="E375" s="13">
        <v>14</v>
      </c>
      <c r="F375" s="14">
        <v>17</v>
      </c>
      <c r="G375" s="15">
        <f>SUM(C375:F375)</f>
        <v>59</v>
      </c>
    </row>
    <row r="377" spans="2:12" ht="12.75">
      <c r="B377" s="16" t="s">
        <v>105</v>
      </c>
      <c r="C377" s="17" t="s">
        <v>606</v>
      </c>
      <c r="D377" s="17" t="s">
        <v>607</v>
      </c>
      <c r="E377" s="17" t="s">
        <v>608</v>
      </c>
      <c r="F377" s="17" t="s">
        <v>609</v>
      </c>
      <c r="G377" s="17" t="s">
        <v>610</v>
      </c>
      <c r="H377" s="17" t="s">
        <v>611</v>
      </c>
      <c r="I377" s="17" t="s">
        <v>612</v>
      </c>
      <c r="J377" s="17" t="s">
        <v>613</v>
      </c>
      <c r="K377" s="17" t="s">
        <v>614</v>
      </c>
      <c r="L377" s="17" t="s">
        <v>615</v>
      </c>
    </row>
    <row r="378" spans="2:12" ht="12.75">
      <c r="B378" s="18" t="s">
        <v>349</v>
      </c>
      <c r="C378" s="19">
        <v>4</v>
      </c>
      <c r="D378" s="20">
        <v>14</v>
      </c>
      <c r="E378" s="20">
        <v>3</v>
      </c>
      <c r="F378" s="20">
        <v>6</v>
      </c>
      <c r="G378" s="20">
        <v>3</v>
      </c>
      <c r="H378" s="20">
        <v>4</v>
      </c>
      <c r="I378" s="20">
        <v>2</v>
      </c>
      <c r="J378" s="20">
        <v>5</v>
      </c>
      <c r="K378" s="20">
        <v>9</v>
      </c>
      <c r="L378" s="19">
        <f>SUM((C378-E378)*2)+(E378*3)+G378</f>
        <v>14</v>
      </c>
    </row>
    <row r="379" spans="2:12" ht="12.75">
      <c r="B379" s="21" t="s">
        <v>351</v>
      </c>
      <c r="C379" s="19">
        <v>2</v>
      </c>
      <c r="D379" s="20">
        <v>6</v>
      </c>
      <c r="E379" s="20">
        <v>0</v>
      </c>
      <c r="F379" s="20">
        <v>2</v>
      </c>
      <c r="G379" s="20">
        <v>0</v>
      </c>
      <c r="H379" s="20">
        <v>3</v>
      </c>
      <c r="I379" s="20">
        <v>1</v>
      </c>
      <c r="J379" s="20">
        <v>1</v>
      </c>
      <c r="K379" s="20">
        <v>0</v>
      </c>
      <c r="L379" s="19">
        <f aca="true" t="shared" si="20" ref="L379:L386">SUM((C379-E379)*2)+(E379*3)+G379</f>
        <v>4</v>
      </c>
    </row>
    <row r="380" spans="2:12" ht="12.75">
      <c r="B380" s="21" t="s">
        <v>350</v>
      </c>
      <c r="C380" s="19">
        <v>6</v>
      </c>
      <c r="D380" s="20">
        <v>11</v>
      </c>
      <c r="E380" s="20">
        <v>0</v>
      </c>
      <c r="F380" s="20">
        <v>0</v>
      </c>
      <c r="G380" s="20">
        <v>4</v>
      </c>
      <c r="H380" s="20">
        <v>6</v>
      </c>
      <c r="I380" s="20">
        <v>4</v>
      </c>
      <c r="J380" s="20">
        <v>17</v>
      </c>
      <c r="K380" s="20">
        <v>0</v>
      </c>
      <c r="L380" s="19">
        <f t="shared" si="20"/>
        <v>16</v>
      </c>
    </row>
    <row r="381" spans="2:12" ht="12.75">
      <c r="B381" s="21" t="s">
        <v>352</v>
      </c>
      <c r="C381" s="19">
        <v>3</v>
      </c>
      <c r="D381" s="20">
        <v>10</v>
      </c>
      <c r="E381" s="20">
        <v>1</v>
      </c>
      <c r="F381" s="20">
        <v>3</v>
      </c>
      <c r="G381" s="20">
        <v>0</v>
      </c>
      <c r="H381" s="20">
        <v>1</v>
      </c>
      <c r="I381" s="20">
        <v>1</v>
      </c>
      <c r="J381" s="20">
        <v>2</v>
      </c>
      <c r="K381" s="20">
        <v>2</v>
      </c>
      <c r="L381" s="19">
        <f t="shared" si="20"/>
        <v>7</v>
      </c>
    </row>
    <row r="382" spans="2:12" ht="12.75">
      <c r="B382" s="21" t="s">
        <v>353</v>
      </c>
      <c r="C382" s="19">
        <v>5</v>
      </c>
      <c r="D382" s="20">
        <v>9</v>
      </c>
      <c r="E382" s="20">
        <v>0</v>
      </c>
      <c r="F382" s="20">
        <v>0</v>
      </c>
      <c r="G382" s="20">
        <v>0</v>
      </c>
      <c r="H382" s="20">
        <v>0</v>
      </c>
      <c r="I382" s="20">
        <v>4</v>
      </c>
      <c r="J382" s="20">
        <v>6</v>
      </c>
      <c r="K382" s="20">
        <v>1</v>
      </c>
      <c r="L382" s="19">
        <f t="shared" si="20"/>
        <v>10</v>
      </c>
    </row>
    <row r="383" spans="2:12" ht="12.75">
      <c r="B383" s="21" t="s">
        <v>354</v>
      </c>
      <c r="C383" s="19">
        <v>1</v>
      </c>
      <c r="D383" s="20">
        <v>2</v>
      </c>
      <c r="E383" s="20">
        <v>1</v>
      </c>
      <c r="F383" s="20">
        <v>1</v>
      </c>
      <c r="G383" s="20">
        <v>0</v>
      </c>
      <c r="H383" s="20">
        <v>0</v>
      </c>
      <c r="I383" s="20">
        <v>1</v>
      </c>
      <c r="J383" s="20">
        <v>1</v>
      </c>
      <c r="K383" s="20">
        <v>0</v>
      </c>
      <c r="L383" s="19">
        <f t="shared" si="20"/>
        <v>3</v>
      </c>
    </row>
    <row r="384" spans="2:12" ht="12.75">
      <c r="B384" s="21" t="s">
        <v>355</v>
      </c>
      <c r="C384" s="19">
        <v>0</v>
      </c>
      <c r="D384" s="20">
        <v>1</v>
      </c>
      <c r="E384" s="20">
        <v>0</v>
      </c>
      <c r="F384" s="20">
        <v>0</v>
      </c>
      <c r="G384" s="20">
        <v>2</v>
      </c>
      <c r="H384" s="20">
        <v>2</v>
      </c>
      <c r="I384" s="20">
        <v>0</v>
      </c>
      <c r="J384" s="20">
        <v>0</v>
      </c>
      <c r="K384" s="20">
        <v>0</v>
      </c>
      <c r="L384" s="19">
        <f t="shared" si="20"/>
        <v>2</v>
      </c>
    </row>
    <row r="385" spans="2:12" ht="12.75">
      <c r="B385" s="21" t="s">
        <v>356</v>
      </c>
      <c r="C385" s="19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3</v>
      </c>
      <c r="J385" s="20">
        <v>3</v>
      </c>
      <c r="K385" s="20">
        <v>0</v>
      </c>
      <c r="L385" s="19">
        <f t="shared" si="20"/>
        <v>0</v>
      </c>
    </row>
    <row r="386" spans="2:12" ht="12.75">
      <c r="B386" s="21" t="s">
        <v>357</v>
      </c>
      <c r="C386" s="19">
        <v>0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19">
        <f t="shared" si="20"/>
        <v>0</v>
      </c>
    </row>
    <row r="387" spans="2:12" ht="12.75">
      <c r="B387" s="21" t="s">
        <v>629</v>
      </c>
      <c r="C387" s="19"/>
      <c r="D387" s="22"/>
      <c r="E387" s="22"/>
      <c r="F387" s="22"/>
      <c r="G387" s="22"/>
      <c r="H387" s="20"/>
      <c r="I387" s="22"/>
      <c r="J387" s="20">
        <v>3</v>
      </c>
      <c r="K387" s="22"/>
      <c r="L387" s="19"/>
    </row>
    <row r="388" spans="2:12" ht="12.75">
      <c r="B388" s="41" t="s">
        <v>616</v>
      </c>
      <c r="C388" s="42">
        <f aca="true" t="shared" si="21" ref="C388:L388">SUM(C378:C387)</f>
        <v>21</v>
      </c>
      <c r="D388" s="42">
        <f t="shared" si="21"/>
        <v>53</v>
      </c>
      <c r="E388" s="42">
        <f t="shared" si="21"/>
        <v>5</v>
      </c>
      <c r="F388" s="42">
        <f t="shared" si="21"/>
        <v>12</v>
      </c>
      <c r="G388" s="42">
        <f t="shared" si="21"/>
        <v>9</v>
      </c>
      <c r="H388" s="42">
        <f t="shared" si="21"/>
        <v>16</v>
      </c>
      <c r="I388" s="42">
        <f t="shared" si="21"/>
        <v>16</v>
      </c>
      <c r="J388" s="42">
        <f t="shared" si="21"/>
        <v>38</v>
      </c>
      <c r="K388" s="42">
        <f t="shared" si="21"/>
        <v>12</v>
      </c>
      <c r="L388" s="42">
        <f t="shared" si="21"/>
        <v>56</v>
      </c>
    </row>
    <row r="389" spans="3:11" ht="12.75">
      <c r="C389" s="23"/>
      <c r="D389" s="23"/>
      <c r="E389" s="23"/>
      <c r="F389" s="23"/>
      <c r="G389" s="23"/>
      <c r="H389" s="23"/>
      <c r="I389" s="19"/>
      <c r="J389" s="19"/>
      <c r="K389" s="19"/>
    </row>
    <row r="390" spans="2:12" ht="12.75">
      <c r="B390" s="16" t="s">
        <v>115</v>
      </c>
      <c r="C390" s="17" t="s">
        <v>606</v>
      </c>
      <c r="D390" s="17" t="s">
        <v>607</v>
      </c>
      <c r="E390" s="17" t="s">
        <v>608</v>
      </c>
      <c r="F390" s="17" t="s">
        <v>609</v>
      </c>
      <c r="G390" s="17" t="s">
        <v>610</v>
      </c>
      <c r="H390" s="17" t="s">
        <v>611</v>
      </c>
      <c r="I390" s="17" t="s">
        <v>612</v>
      </c>
      <c r="J390" s="17" t="s">
        <v>613</v>
      </c>
      <c r="K390" s="17" t="s">
        <v>614</v>
      </c>
      <c r="L390" s="17" t="s">
        <v>615</v>
      </c>
    </row>
    <row r="391" spans="2:12" ht="12.75">
      <c r="B391" s="18" t="s">
        <v>882</v>
      </c>
      <c r="C391" s="19">
        <v>6</v>
      </c>
      <c r="D391" s="20">
        <v>11</v>
      </c>
      <c r="E391" s="20">
        <v>3</v>
      </c>
      <c r="F391" s="20">
        <v>4</v>
      </c>
      <c r="G391" s="20">
        <v>2</v>
      </c>
      <c r="H391" s="20">
        <v>2</v>
      </c>
      <c r="I391" s="20">
        <v>5</v>
      </c>
      <c r="J391" s="20">
        <v>3</v>
      </c>
      <c r="K391" s="20">
        <v>4</v>
      </c>
      <c r="L391" s="19">
        <f>SUM((C391-E391)*2)+(E391*3)+G391</f>
        <v>17</v>
      </c>
    </row>
    <row r="392" spans="2:12" ht="12.75">
      <c r="B392" s="21" t="s">
        <v>319</v>
      </c>
      <c r="C392" s="19">
        <v>3</v>
      </c>
      <c r="D392" s="20">
        <v>7</v>
      </c>
      <c r="E392" s="20">
        <v>0</v>
      </c>
      <c r="F392" s="20">
        <v>2</v>
      </c>
      <c r="G392" s="20">
        <v>0</v>
      </c>
      <c r="H392" s="20">
        <v>2</v>
      </c>
      <c r="I392" s="20">
        <v>3</v>
      </c>
      <c r="J392" s="20">
        <v>4</v>
      </c>
      <c r="K392" s="20">
        <v>5</v>
      </c>
      <c r="L392" s="19">
        <f aca="true" t="shared" si="22" ref="L392:L399">SUM((C392-E392)*2)+(E392*3)+G392</f>
        <v>6</v>
      </c>
    </row>
    <row r="393" spans="2:12" ht="12.75">
      <c r="B393" s="21" t="s">
        <v>320</v>
      </c>
      <c r="C393" s="19">
        <v>6</v>
      </c>
      <c r="D393" s="20">
        <v>10</v>
      </c>
      <c r="E393" s="20">
        <v>0</v>
      </c>
      <c r="F393" s="20">
        <v>0</v>
      </c>
      <c r="G393" s="20">
        <v>0</v>
      </c>
      <c r="H393" s="20">
        <v>2</v>
      </c>
      <c r="I393" s="20">
        <v>3</v>
      </c>
      <c r="J393" s="20">
        <v>9</v>
      </c>
      <c r="K393" s="20">
        <v>0</v>
      </c>
      <c r="L393" s="19">
        <f t="shared" si="22"/>
        <v>12</v>
      </c>
    </row>
    <row r="394" spans="2:12" ht="12.75">
      <c r="B394" s="21" t="s">
        <v>321</v>
      </c>
      <c r="C394" s="19">
        <v>7</v>
      </c>
      <c r="D394" s="20">
        <v>11</v>
      </c>
      <c r="E394" s="20">
        <v>0</v>
      </c>
      <c r="F394" s="20">
        <v>0</v>
      </c>
      <c r="G394" s="20">
        <v>0</v>
      </c>
      <c r="H394" s="20">
        <v>2</v>
      </c>
      <c r="I394" s="20">
        <v>0</v>
      </c>
      <c r="J394" s="20">
        <v>7</v>
      </c>
      <c r="K394" s="20">
        <v>1</v>
      </c>
      <c r="L394" s="19">
        <f t="shared" si="22"/>
        <v>14</v>
      </c>
    </row>
    <row r="395" spans="2:12" ht="12.75">
      <c r="B395" s="21" t="s">
        <v>322</v>
      </c>
      <c r="C395" s="19">
        <v>4</v>
      </c>
      <c r="D395" s="20">
        <v>10</v>
      </c>
      <c r="E395" s="20">
        <v>0</v>
      </c>
      <c r="F395" s="20">
        <v>0</v>
      </c>
      <c r="G395" s="20">
        <v>2</v>
      </c>
      <c r="H395" s="20">
        <v>2</v>
      </c>
      <c r="I395" s="20">
        <v>3</v>
      </c>
      <c r="J395" s="20">
        <v>7</v>
      </c>
      <c r="K395" s="20">
        <v>2</v>
      </c>
      <c r="L395" s="19">
        <f t="shared" si="22"/>
        <v>10</v>
      </c>
    </row>
    <row r="396" spans="2:12" ht="12.75">
      <c r="B396" s="21" t="s">
        <v>323</v>
      </c>
      <c r="C396" s="19">
        <v>0</v>
      </c>
      <c r="D396" s="20">
        <v>2</v>
      </c>
      <c r="E396" s="20">
        <v>0</v>
      </c>
      <c r="F396" s="20">
        <v>1</v>
      </c>
      <c r="G396" s="20">
        <v>0</v>
      </c>
      <c r="H396" s="20">
        <v>1</v>
      </c>
      <c r="I396" s="20">
        <v>2</v>
      </c>
      <c r="J396" s="20">
        <v>1</v>
      </c>
      <c r="K396" s="20">
        <v>1</v>
      </c>
      <c r="L396" s="19">
        <f t="shared" si="22"/>
        <v>0</v>
      </c>
    </row>
    <row r="397" spans="2:12" ht="12.75">
      <c r="B397" s="21" t="s">
        <v>324</v>
      </c>
      <c r="C397" s="19">
        <v>0</v>
      </c>
      <c r="D397" s="20">
        <v>1</v>
      </c>
      <c r="E397" s="20">
        <v>0</v>
      </c>
      <c r="F397" s="20">
        <v>0</v>
      </c>
      <c r="G397" s="20">
        <v>0</v>
      </c>
      <c r="H397" s="20">
        <v>0</v>
      </c>
      <c r="I397" s="20">
        <v>1</v>
      </c>
      <c r="J397" s="20">
        <v>1</v>
      </c>
      <c r="K397" s="20">
        <v>0</v>
      </c>
      <c r="L397" s="19">
        <f t="shared" si="22"/>
        <v>0</v>
      </c>
    </row>
    <row r="398" spans="2:12" ht="12.75">
      <c r="B398" s="21" t="s">
        <v>325</v>
      </c>
      <c r="C398" s="19">
        <v>0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1</v>
      </c>
      <c r="K398" s="20">
        <v>0</v>
      </c>
      <c r="L398" s="19">
        <f t="shared" si="22"/>
        <v>0</v>
      </c>
    </row>
    <row r="399" spans="2:12" ht="12.75">
      <c r="B399" s="21" t="s">
        <v>326</v>
      </c>
      <c r="C399" s="19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19">
        <f t="shared" si="22"/>
        <v>0</v>
      </c>
    </row>
    <row r="400" spans="2:12" ht="12.75">
      <c r="B400" s="21" t="s">
        <v>629</v>
      </c>
      <c r="J400" s="19">
        <v>4</v>
      </c>
      <c r="L400" s="19"/>
    </row>
    <row r="401" spans="2:12" ht="12.75">
      <c r="B401" s="43" t="s">
        <v>616</v>
      </c>
      <c r="C401" s="42">
        <f aca="true" t="shared" si="23" ref="C401:L401">SUM(C391:C400)</f>
        <v>26</v>
      </c>
      <c r="D401" s="42">
        <f t="shared" si="23"/>
        <v>52</v>
      </c>
      <c r="E401" s="42">
        <f t="shared" si="23"/>
        <v>3</v>
      </c>
      <c r="F401" s="42">
        <f t="shared" si="23"/>
        <v>7</v>
      </c>
      <c r="G401" s="42">
        <f t="shared" si="23"/>
        <v>4</v>
      </c>
      <c r="H401" s="42">
        <f t="shared" si="23"/>
        <v>11</v>
      </c>
      <c r="I401" s="42">
        <f t="shared" si="23"/>
        <v>17</v>
      </c>
      <c r="J401" s="42">
        <f t="shared" si="23"/>
        <v>37</v>
      </c>
      <c r="K401" s="42">
        <f t="shared" si="23"/>
        <v>13</v>
      </c>
      <c r="L401" s="42">
        <f t="shared" si="23"/>
        <v>59</v>
      </c>
    </row>
    <row r="404" spans="2:3" ht="12.75">
      <c r="B404" t="s">
        <v>1125</v>
      </c>
      <c r="C404" t="s">
        <v>171</v>
      </c>
    </row>
    <row r="406" spans="2:6" ht="13.5" thickBot="1">
      <c r="B406" s="24" t="s">
        <v>617</v>
      </c>
      <c r="D406" s="17" t="s">
        <v>105</v>
      </c>
      <c r="E406" s="17"/>
      <c r="F406" s="17" t="s">
        <v>115</v>
      </c>
    </row>
    <row r="407" spans="2:8" ht="13.5" thickBot="1">
      <c r="B407" s="25" t="s">
        <v>618</v>
      </c>
      <c r="C407" s="26"/>
      <c r="D407" s="27">
        <v>21</v>
      </c>
      <c r="E407" s="28">
        <f>SUM(D407/D408)</f>
        <v>0.39622641509433965</v>
      </c>
      <c r="F407" s="27">
        <v>26</v>
      </c>
      <c r="G407" s="28">
        <f>SUM(F407/F408)</f>
        <v>0.5</v>
      </c>
      <c r="H407" s="23"/>
    </row>
    <row r="408" spans="2:8" ht="13.5" thickBot="1">
      <c r="B408" s="29" t="s">
        <v>619</v>
      </c>
      <c r="C408" s="30"/>
      <c r="D408" s="31">
        <v>53</v>
      </c>
      <c r="E408" s="32"/>
      <c r="F408" s="31">
        <v>52</v>
      </c>
      <c r="G408" s="33"/>
      <c r="H408" s="23"/>
    </row>
    <row r="409" spans="2:8" ht="13.5" thickBot="1">
      <c r="B409" s="29" t="s">
        <v>608</v>
      </c>
      <c r="C409" s="30"/>
      <c r="D409" s="34">
        <v>5</v>
      </c>
      <c r="E409" s="28">
        <f>SUM(D409/D410)</f>
        <v>0.4166666666666667</v>
      </c>
      <c r="F409" s="35">
        <v>3</v>
      </c>
      <c r="G409" s="28">
        <f>SUM(F409/F410)</f>
        <v>0.42857142857142855</v>
      </c>
      <c r="H409" s="23"/>
    </row>
    <row r="410" spans="2:8" ht="13.5" thickBot="1">
      <c r="B410" s="29" t="s">
        <v>620</v>
      </c>
      <c r="C410" s="30"/>
      <c r="D410" s="31">
        <v>12</v>
      </c>
      <c r="E410" s="32"/>
      <c r="F410" s="31">
        <v>7</v>
      </c>
      <c r="G410" s="33"/>
      <c r="H410" s="23"/>
    </row>
    <row r="411" spans="2:7" ht="13.5" thickBot="1">
      <c r="B411" s="29" t="s">
        <v>610</v>
      </c>
      <c r="C411" s="18"/>
      <c r="D411" s="31">
        <v>9</v>
      </c>
      <c r="E411" s="28">
        <f>SUM(D411/D412)</f>
        <v>0.5625</v>
      </c>
      <c r="F411" s="31">
        <v>4</v>
      </c>
      <c r="G411" s="28">
        <f>SUM(F411/F412)</f>
        <v>0.36363636363636365</v>
      </c>
    </row>
    <row r="412" spans="2:7" ht="12.75">
      <c r="B412" s="29" t="s">
        <v>621</v>
      </c>
      <c r="C412" s="18"/>
      <c r="D412" s="31">
        <v>16</v>
      </c>
      <c r="E412" s="36"/>
      <c r="F412" s="31">
        <v>11</v>
      </c>
      <c r="G412" s="37"/>
    </row>
    <row r="413" spans="2:7" ht="12.75">
      <c r="B413" s="29" t="s">
        <v>622</v>
      </c>
      <c r="C413" s="18"/>
      <c r="D413" s="31">
        <v>38</v>
      </c>
      <c r="E413" s="36"/>
      <c r="F413" s="31">
        <v>37</v>
      </c>
      <c r="G413" s="29"/>
    </row>
    <row r="414" spans="2:7" ht="12.75">
      <c r="B414" s="29" t="s">
        <v>623</v>
      </c>
      <c r="C414" s="18"/>
      <c r="D414" s="31">
        <v>15</v>
      </c>
      <c r="E414" s="36"/>
      <c r="F414" s="31">
        <v>11</v>
      </c>
      <c r="G414" s="29"/>
    </row>
    <row r="415" spans="2:7" ht="12.75">
      <c r="B415" s="29" t="s">
        <v>624</v>
      </c>
      <c r="C415" s="18"/>
      <c r="D415" s="31">
        <v>16</v>
      </c>
      <c r="E415" s="36"/>
      <c r="F415" s="31">
        <v>12</v>
      </c>
      <c r="G415" s="29"/>
    </row>
    <row r="416" spans="2:7" ht="12.75">
      <c r="B416" s="29" t="s">
        <v>625</v>
      </c>
      <c r="C416" s="18"/>
      <c r="D416" s="31">
        <v>7</v>
      </c>
      <c r="E416" s="36"/>
      <c r="F416" s="31">
        <v>8</v>
      </c>
      <c r="G416" s="29"/>
    </row>
    <row r="417" spans="2:7" ht="12.75">
      <c r="B417" s="29" t="s">
        <v>626</v>
      </c>
      <c r="C417" s="18"/>
      <c r="D417" s="31">
        <v>4</v>
      </c>
      <c r="E417" s="36"/>
      <c r="F417" s="31">
        <v>6</v>
      </c>
      <c r="G417" s="29"/>
    </row>
    <row r="418" spans="2:7" ht="13.5" thickBot="1">
      <c r="B418" s="38" t="s">
        <v>627</v>
      </c>
      <c r="C418" s="18"/>
      <c r="D418" s="39">
        <v>16</v>
      </c>
      <c r="E418" s="40"/>
      <c r="F418" s="39">
        <v>17</v>
      </c>
      <c r="G418" s="38"/>
    </row>
    <row r="423" ht="17.25">
      <c r="B423" s="1" t="s">
        <v>571</v>
      </c>
    </row>
    <row r="424" ht="12.75">
      <c r="B424" s="2" t="s">
        <v>645</v>
      </c>
    </row>
    <row r="426" ht="12.75">
      <c r="A426" t="s">
        <v>1267</v>
      </c>
    </row>
    <row r="427" ht="12.75">
      <c r="A427" t="s">
        <v>1268</v>
      </c>
    </row>
    <row r="428" ht="12.75">
      <c r="A428" t="s">
        <v>572</v>
      </c>
    </row>
    <row r="429" ht="12.75">
      <c r="A429" t="s">
        <v>573</v>
      </c>
    </row>
    <row r="430" ht="12.75">
      <c r="A430" t="s">
        <v>574</v>
      </c>
    </row>
    <row r="431" ht="12.75">
      <c r="A431" t="s">
        <v>575</v>
      </c>
    </row>
    <row r="432" ht="12.75">
      <c r="A432" t="s">
        <v>576</v>
      </c>
    </row>
    <row r="433" ht="12.75">
      <c r="A433" t="s">
        <v>577</v>
      </c>
    </row>
    <row r="434" ht="12.75">
      <c r="A434" t="s">
        <v>580</v>
      </c>
    </row>
    <row r="435" ht="12.75">
      <c r="A435" t="s">
        <v>581</v>
      </c>
    </row>
    <row r="436" ht="12.75">
      <c r="A436" t="s">
        <v>582</v>
      </c>
    </row>
    <row r="437" ht="12.75">
      <c r="A437" t="s">
        <v>583</v>
      </c>
    </row>
    <row r="438" ht="12.75">
      <c r="A438" t="s">
        <v>584</v>
      </c>
    </row>
    <row r="439" ht="12.75">
      <c r="A439" t="s">
        <v>585</v>
      </c>
    </row>
    <row r="440" ht="13.5" thickBot="1"/>
    <row r="441" spans="3:7" ht="13.5" thickBot="1">
      <c r="C441" s="5">
        <v>1</v>
      </c>
      <c r="D441" s="6">
        <v>2</v>
      </c>
      <c r="E441" s="6">
        <v>3</v>
      </c>
      <c r="F441" s="7">
        <v>4</v>
      </c>
      <c r="G441" s="8" t="s">
        <v>605</v>
      </c>
    </row>
    <row r="442" spans="2:7" ht="12.75">
      <c r="B442" s="9" t="s">
        <v>680</v>
      </c>
      <c r="C442" s="10">
        <v>16</v>
      </c>
      <c r="D442" s="10">
        <v>19</v>
      </c>
      <c r="E442" s="10">
        <v>15</v>
      </c>
      <c r="F442" s="11">
        <v>25</v>
      </c>
      <c r="G442" s="12">
        <f>SUM(C442:F442)</f>
        <v>75</v>
      </c>
    </row>
    <row r="443" spans="2:7" ht="13.5" thickBot="1">
      <c r="B443" s="9" t="s">
        <v>877</v>
      </c>
      <c r="C443" s="13">
        <v>7</v>
      </c>
      <c r="D443" s="13">
        <v>20</v>
      </c>
      <c r="E443" s="13">
        <v>16</v>
      </c>
      <c r="F443" s="14">
        <v>25</v>
      </c>
      <c r="G443" s="15">
        <f>SUM(C443:F443)</f>
        <v>68</v>
      </c>
    </row>
    <row r="445" spans="2:12" ht="12.75">
      <c r="B445" s="16" t="s">
        <v>1148</v>
      </c>
      <c r="C445" s="17" t="s">
        <v>606</v>
      </c>
      <c r="D445" s="17" t="s">
        <v>607</v>
      </c>
      <c r="E445" s="17" t="s">
        <v>608</v>
      </c>
      <c r="F445" s="17" t="s">
        <v>609</v>
      </c>
      <c r="G445" s="17" t="s">
        <v>610</v>
      </c>
      <c r="H445" s="17" t="s">
        <v>611</v>
      </c>
      <c r="I445" s="17" t="s">
        <v>612</v>
      </c>
      <c r="J445" s="17" t="s">
        <v>613</v>
      </c>
      <c r="K445" s="17" t="s">
        <v>614</v>
      </c>
      <c r="L445" s="17" t="s">
        <v>615</v>
      </c>
    </row>
    <row r="446" spans="2:12" ht="12.75">
      <c r="B446" s="18" t="s">
        <v>318</v>
      </c>
      <c r="C446" s="19">
        <v>4</v>
      </c>
      <c r="D446" s="20">
        <v>10</v>
      </c>
      <c r="E446" s="20">
        <v>1</v>
      </c>
      <c r="F446" s="20">
        <v>3</v>
      </c>
      <c r="G446" s="20">
        <v>0</v>
      </c>
      <c r="H446" s="20">
        <v>0</v>
      </c>
      <c r="I446" s="20">
        <v>1</v>
      </c>
      <c r="J446" s="20">
        <v>1</v>
      </c>
      <c r="K446" s="20">
        <v>2</v>
      </c>
      <c r="L446" s="19">
        <f>SUM((C446-E446)*2)+(E446*3)+G446</f>
        <v>9</v>
      </c>
    </row>
    <row r="447" spans="2:12" ht="12.75">
      <c r="B447" s="21" t="s">
        <v>310</v>
      </c>
      <c r="C447" s="19">
        <v>3</v>
      </c>
      <c r="D447" s="20">
        <v>7</v>
      </c>
      <c r="E447" s="20">
        <v>1</v>
      </c>
      <c r="F447" s="20">
        <v>1</v>
      </c>
      <c r="G447" s="20">
        <v>2</v>
      </c>
      <c r="H447" s="20">
        <v>3</v>
      </c>
      <c r="I447" s="20">
        <v>4</v>
      </c>
      <c r="J447" s="20">
        <v>3</v>
      </c>
      <c r="K447" s="20">
        <v>8</v>
      </c>
      <c r="L447" s="19">
        <f aca="true" t="shared" si="24" ref="L447:L453">SUM((C447-E447)*2)+(E447*3)+G447</f>
        <v>9</v>
      </c>
    </row>
    <row r="448" spans="2:12" ht="12.75">
      <c r="B448" s="21" t="s">
        <v>311</v>
      </c>
      <c r="C448" s="19">
        <v>5</v>
      </c>
      <c r="D448" s="20">
        <v>8</v>
      </c>
      <c r="E448" s="20">
        <v>0</v>
      </c>
      <c r="F448" s="20">
        <v>0</v>
      </c>
      <c r="G448" s="20">
        <v>5</v>
      </c>
      <c r="H448" s="20">
        <v>7</v>
      </c>
      <c r="I448" s="20">
        <v>1</v>
      </c>
      <c r="J448" s="20">
        <v>10</v>
      </c>
      <c r="K448" s="20">
        <v>0</v>
      </c>
      <c r="L448" s="19">
        <f t="shared" si="24"/>
        <v>15</v>
      </c>
    </row>
    <row r="449" spans="2:12" ht="12.75">
      <c r="B449" s="21" t="s">
        <v>312</v>
      </c>
      <c r="C449" s="19">
        <v>5</v>
      </c>
      <c r="D449" s="20">
        <v>13</v>
      </c>
      <c r="E449" s="20">
        <v>1</v>
      </c>
      <c r="F449" s="20">
        <v>4</v>
      </c>
      <c r="G449" s="20">
        <v>1</v>
      </c>
      <c r="H449" s="20">
        <v>2</v>
      </c>
      <c r="I449" s="20">
        <v>5</v>
      </c>
      <c r="J449" s="20">
        <v>8</v>
      </c>
      <c r="K449" s="20">
        <v>1</v>
      </c>
      <c r="L449" s="19">
        <f t="shared" si="24"/>
        <v>12</v>
      </c>
    </row>
    <row r="450" spans="2:12" ht="12.75">
      <c r="B450" s="21" t="s">
        <v>859</v>
      </c>
      <c r="C450" s="19">
        <v>8</v>
      </c>
      <c r="D450" s="20">
        <v>13</v>
      </c>
      <c r="E450" s="20">
        <v>0</v>
      </c>
      <c r="F450" s="20">
        <v>1</v>
      </c>
      <c r="G450" s="20">
        <v>4</v>
      </c>
      <c r="H450" s="20">
        <v>4</v>
      </c>
      <c r="I450" s="20">
        <v>2</v>
      </c>
      <c r="J450" s="20">
        <v>8</v>
      </c>
      <c r="K450" s="20">
        <v>3</v>
      </c>
      <c r="L450" s="19">
        <f t="shared" si="24"/>
        <v>20</v>
      </c>
    </row>
    <row r="451" spans="2:12" ht="12.75">
      <c r="B451" s="21" t="s">
        <v>313</v>
      </c>
      <c r="C451" s="19">
        <v>1</v>
      </c>
      <c r="D451" s="20">
        <v>3</v>
      </c>
      <c r="E451" s="20">
        <v>0</v>
      </c>
      <c r="F451" s="20">
        <v>1</v>
      </c>
      <c r="G451" s="20">
        <v>3</v>
      </c>
      <c r="H451" s="20">
        <v>4</v>
      </c>
      <c r="I451" s="20">
        <v>0</v>
      </c>
      <c r="J451" s="20">
        <v>0</v>
      </c>
      <c r="K451" s="20">
        <v>1</v>
      </c>
      <c r="L451" s="19">
        <f t="shared" si="24"/>
        <v>5</v>
      </c>
    </row>
    <row r="452" spans="2:12" ht="12.75">
      <c r="B452" s="21" t="s">
        <v>314</v>
      </c>
      <c r="C452" s="19">
        <v>0</v>
      </c>
      <c r="D452" s="20">
        <v>2</v>
      </c>
      <c r="E452" s="20">
        <v>0</v>
      </c>
      <c r="F452" s="20">
        <v>0</v>
      </c>
      <c r="G452" s="20">
        <v>1</v>
      </c>
      <c r="H452" s="20">
        <v>3</v>
      </c>
      <c r="I452" s="20">
        <v>1</v>
      </c>
      <c r="J452" s="20">
        <v>2</v>
      </c>
      <c r="K452" s="20">
        <v>0</v>
      </c>
      <c r="L452" s="19">
        <f t="shared" si="24"/>
        <v>1</v>
      </c>
    </row>
    <row r="453" spans="2:12" ht="12.75">
      <c r="B453" s="21" t="s">
        <v>315</v>
      </c>
      <c r="C453" s="19">
        <v>1</v>
      </c>
      <c r="D453" s="20">
        <v>3</v>
      </c>
      <c r="E453" s="20">
        <v>0</v>
      </c>
      <c r="F453" s="20">
        <v>0</v>
      </c>
      <c r="G453" s="20">
        <v>2</v>
      </c>
      <c r="H453" s="20">
        <v>4</v>
      </c>
      <c r="I453" s="20">
        <v>3</v>
      </c>
      <c r="J453" s="20">
        <v>5</v>
      </c>
      <c r="K453" s="20">
        <v>0</v>
      </c>
      <c r="L453" s="19">
        <f t="shared" si="24"/>
        <v>4</v>
      </c>
    </row>
    <row r="454" spans="2:12" ht="12.75">
      <c r="B454" s="21" t="s">
        <v>629</v>
      </c>
      <c r="C454" s="19"/>
      <c r="D454" s="22"/>
      <c r="E454" s="22"/>
      <c r="F454" s="22"/>
      <c r="G454" s="22"/>
      <c r="H454" s="20"/>
      <c r="I454" s="22"/>
      <c r="J454" s="20">
        <v>3</v>
      </c>
      <c r="K454" s="22"/>
      <c r="L454" s="19"/>
    </row>
    <row r="455" spans="2:12" ht="12.75">
      <c r="B455" s="41" t="s">
        <v>616</v>
      </c>
      <c r="C455" s="42">
        <f aca="true" t="shared" si="25" ref="C455:L455">SUM(C446:C454)</f>
        <v>27</v>
      </c>
      <c r="D455" s="42">
        <f t="shared" si="25"/>
        <v>59</v>
      </c>
      <c r="E455" s="42">
        <f t="shared" si="25"/>
        <v>3</v>
      </c>
      <c r="F455" s="42">
        <f t="shared" si="25"/>
        <v>10</v>
      </c>
      <c r="G455" s="42">
        <f t="shared" si="25"/>
        <v>18</v>
      </c>
      <c r="H455" s="42">
        <f t="shared" si="25"/>
        <v>27</v>
      </c>
      <c r="I455" s="42">
        <f t="shared" si="25"/>
        <v>17</v>
      </c>
      <c r="J455" s="42">
        <f t="shared" si="25"/>
        <v>40</v>
      </c>
      <c r="K455" s="42">
        <f t="shared" si="25"/>
        <v>15</v>
      </c>
      <c r="L455" s="42">
        <f t="shared" si="25"/>
        <v>75</v>
      </c>
    </row>
    <row r="456" spans="3:11" ht="12.75">
      <c r="C456" s="23"/>
      <c r="D456" s="23"/>
      <c r="E456" s="23"/>
      <c r="F456" s="23"/>
      <c r="G456" s="23"/>
      <c r="H456" s="23"/>
      <c r="I456" s="19"/>
      <c r="J456" s="19"/>
      <c r="K456" s="19"/>
    </row>
    <row r="457" spans="2:12" ht="12.75">
      <c r="B457" s="16" t="s">
        <v>115</v>
      </c>
      <c r="C457" s="17" t="s">
        <v>606</v>
      </c>
      <c r="D457" s="17" t="s">
        <v>607</v>
      </c>
      <c r="E457" s="17" t="s">
        <v>608</v>
      </c>
      <c r="F457" s="17" t="s">
        <v>609</v>
      </c>
      <c r="G457" s="17" t="s">
        <v>610</v>
      </c>
      <c r="H457" s="17" t="s">
        <v>611</v>
      </c>
      <c r="I457" s="17" t="s">
        <v>612</v>
      </c>
      <c r="J457" s="17" t="s">
        <v>613</v>
      </c>
      <c r="K457" s="17" t="s">
        <v>614</v>
      </c>
      <c r="L457" s="17" t="s">
        <v>615</v>
      </c>
    </row>
    <row r="458" spans="2:12" ht="12.75">
      <c r="B458" s="18" t="s">
        <v>882</v>
      </c>
      <c r="C458" s="19">
        <v>12</v>
      </c>
      <c r="D458" s="20">
        <v>22</v>
      </c>
      <c r="E458" s="20">
        <v>2</v>
      </c>
      <c r="F458" s="20">
        <v>7</v>
      </c>
      <c r="G458" s="20">
        <v>7</v>
      </c>
      <c r="H458" s="20">
        <v>10</v>
      </c>
      <c r="I458" s="20">
        <v>4</v>
      </c>
      <c r="J458" s="20">
        <v>5</v>
      </c>
      <c r="K458" s="20">
        <v>3</v>
      </c>
      <c r="L458" s="19">
        <f>SUM((C458-E458)*2)+(E458*3)+G458</f>
        <v>33</v>
      </c>
    </row>
    <row r="459" spans="2:12" ht="12.75">
      <c r="B459" s="21" t="s">
        <v>319</v>
      </c>
      <c r="C459" s="19">
        <v>3</v>
      </c>
      <c r="D459" s="20">
        <v>9</v>
      </c>
      <c r="E459" s="20">
        <v>1</v>
      </c>
      <c r="F459" s="20">
        <v>2</v>
      </c>
      <c r="G459" s="20">
        <v>0</v>
      </c>
      <c r="H459" s="20">
        <v>0</v>
      </c>
      <c r="I459" s="20">
        <v>4</v>
      </c>
      <c r="J459" s="20">
        <v>2</v>
      </c>
      <c r="K459" s="20">
        <v>3</v>
      </c>
      <c r="L459" s="19">
        <f aca="true" t="shared" si="26" ref="L459:L466">SUM((C459-E459)*2)+(E459*3)+G459</f>
        <v>7</v>
      </c>
    </row>
    <row r="460" spans="2:12" ht="12.75">
      <c r="B460" s="21" t="s">
        <v>320</v>
      </c>
      <c r="C460" s="19">
        <v>3</v>
      </c>
      <c r="D460" s="20">
        <v>9</v>
      </c>
      <c r="E460" s="20">
        <v>0</v>
      </c>
      <c r="F460" s="20">
        <v>0</v>
      </c>
      <c r="G460" s="20">
        <v>0</v>
      </c>
      <c r="H460" s="20">
        <v>2</v>
      </c>
      <c r="I460" s="20">
        <v>4</v>
      </c>
      <c r="J460" s="20">
        <v>14</v>
      </c>
      <c r="K460" s="20">
        <v>1</v>
      </c>
      <c r="L460" s="19">
        <f t="shared" si="26"/>
        <v>6</v>
      </c>
    </row>
    <row r="461" spans="2:12" ht="12.75">
      <c r="B461" s="21" t="s">
        <v>321</v>
      </c>
      <c r="C461" s="19">
        <v>6</v>
      </c>
      <c r="D461" s="20">
        <v>10</v>
      </c>
      <c r="E461" s="20">
        <v>0</v>
      </c>
      <c r="F461" s="20">
        <v>0</v>
      </c>
      <c r="G461" s="20">
        <v>2</v>
      </c>
      <c r="H461" s="20">
        <v>7</v>
      </c>
      <c r="I461" s="20">
        <v>2</v>
      </c>
      <c r="J461" s="20">
        <v>9</v>
      </c>
      <c r="K461" s="20">
        <v>3</v>
      </c>
      <c r="L461" s="19">
        <f t="shared" si="26"/>
        <v>14</v>
      </c>
    </row>
    <row r="462" spans="2:12" ht="12.75">
      <c r="B462" s="21" t="s">
        <v>322</v>
      </c>
      <c r="C462" s="19">
        <v>4</v>
      </c>
      <c r="D462" s="20">
        <v>8</v>
      </c>
      <c r="E462" s="20">
        <v>0</v>
      </c>
      <c r="F462" s="20">
        <v>0</v>
      </c>
      <c r="G462" s="20">
        <v>0</v>
      </c>
      <c r="H462" s="20">
        <v>0</v>
      </c>
      <c r="I462" s="20">
        <v>4</v>
      </c>
      <c r="J462" s="20">
        <v>6</v>
      </c>
      <c r="K462" s="20">
        <v>1</v>
      </c>
      <c r="L462" s="19">
        <f t="shared" si="26"/>
        <v>8</v>
      </c>
    </row>
    <row r="463" spans="2:12" ht="12.75">
      <c r="B463" s="21" t="s">
        <v>323</v>
      </c>
      <c r="C463" s="19">
        <v>0</v>
      </c>
      <c r="D463" s="20">
        <v>1</v>
      </c>
      <c r="E463" s="20">
        <v>0</v>
      </c>
      <c r="F463" s="20">
        <v>0</v>
      </c>
      <c r="G463" s="20">
        <v>0</v>
      </c>
      <c r="H463" s="20">
        <v>0</v>
      </c>
      <c r="I463" s="20">
        <v>1</v>
      </c>
      <c r="J463" s="20">
        <v>0</v>
      </c>
      <c r="K463" s="20">
        <v>1</v>
      </c>
      <c r="L463" s="19">
        <f t="shared" si="26"/>
        <v>0</v>
      </c>
    </row>
    <row r="464" spans="2:12" ht="12.75">
      <c r="B464" s="21" t="s">
        <v>324</v>
      </c>
      <c r="C464" s="19">
        <v>0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1</v>
      </c>
      <c r="J464" s="20">
        <v>0</v>
      </c>
      <c r="K464" s="20">
        <v>0</v>
      </c>
      <c r="L464" s="19">
        <f t="shared" si="26"/>
        <v>0</v>
      </c>
    </row>
    <row r="465" spans="2:12" ht="12.75">
      <c r="B465" s="21" t="s">
        <v>325</v>
      </c>
      <c r="C465" s="19">
        <v>0</v>
      </c>
      <c r="D465" s="20">
        <v>0</v>
      </c>
      <c r="E465" s="20">
        <v>0</v>
      </c>
      <c r="F465" s="20">
        <v>0</v>
      </c>
      <c r="G465" s="20">
        <v>0</v>
      </c>
      <c r="H465" s="20">
        <v>2</v>
      </c>
      <c r="I465" s="20">
        <v>1</v>
      </c>
      <c r="J465" s="20">
        <v>1</v>
      </c>
      <c r="K465" s="20">
        <v>0</v>
      </c>
      <c r="L465" s="19">
        <f t="shared" si="26"/>
        <v>0</v>
      </c>
    </row>
    <row r="466" spans="2:12" ht="12.75">
      <c r="B466" s="21" t="s">
        <v>326</v>
      </c>
      <c r="C466" s="19">
        <v>0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1</v>
      </c>
      <c r="J466" s="20">
        <v>0</v>
      </c>
      <c r="K466" s="20">
        <v>0</v>
      </c>
      <c r="L466" s="19">
        <f t="shared" si="26"/>
        <v>0</v>
      </c>
    </row>
    <row r="467" spans="2:12" ht="12.75">
      <c r="B467" s="21" t="s">
        <v>629</v>
      </c>
      <c r="J467" s="19">
        <v>5</v>
      </c>
      <c r="L467" s="19"/>
    </row>
    <row r="468" spans="2:12" ht="12.75">
      <c r="B468" s="43" t="s">
        <v>616</v>
      </c>
      <c r="C468" s="42">
        <f aca="true" t="shared" si="27" ref="C468:L468">SUM(C458:C467)</f>
        <v>28</v>
      </c>
      <c r="D468" s="42">
        <f t="shared" si="27"/>
        <v>59</v>
      </c>
      <c r="E468" s="42">
        <f t="shared" si="27"/>
        <v>3</v>
      </c>
      <c r="F468" s="42">
        <f t="shared" si="27"/>
        <v>9</v>
      </c>
      <c r="G468" s="42">
        <f t="shared" si="27"/>
        <v>9</v>
      </c>
      <c r="H468" s="42">
        <f t="shared" si="27"/>
        <v>21</v>
      </c>
      <c r="I468" s="42">
        <f t="shared" si="27"/>
        <v>22</v>
      </c>
      <c r="J468" s="42">
        <f t="shared" si="27"/>
        <v>42</v>
      </c>
      <c r="K468" s="42">
        <f t="shared" si="27"/>
        <v>12</v>
      </c>
      <c r="L468" s="42">
        <f t="shared" si="27"/>
        <v>68</v>
      </c>
    </row>
    <row r="471" spans="2:3" ht="12.75">
      <c r="B471" t="s">
        <v>1125</v>
      </c>
      <c r="C471" t="s">
        <v>1126</v>
      </c>
    </row>
    <row r="473" spans="2:6" ht="13.5" thickBot="1">
      <c r="B473" s="24" t="s">
        <v>617</v>
      </c>
      <c r="D473" s="17" t="s">
        <v>1148</v>
      </c>
      <c r="E473" s="17"/>
      <c r="F473" s="17" t="s">
        <v>115</v>
      </c>
    </row>
    <row r="474" spans="2:8" ht="13.5" thickBot="1">
      <c r="B474" s="25" t="s">
        <v>618</v>
      </c>
      <c r="C474" s="26"/>
      <c r="D474" s="27">
        <v>27</v>
      </c>
      <c r="E474" s="28">
        <f>SUM(D474/D475)</f>
        <v>0.4576271186440678</v>
      </c>
      <c r="F474" s="27">
        <v>28</v>
      </c>
      <c r="G474" s="28">
        <f>SUM(F474/F475)</f>
        <v>0.4745762711864407</v>
      </c>
      <c r="H474" s="23"/>
    </row>
    <row r="475" spans="2:8" ht="13.5" thickBot="1">
      <c r="B475" s="29" t="s">
        <v>619</v>
      </c>
      <c r="C475" s="30"/>
      <c r="D475" s="31">
        <v>59</v>
      </c>
      <c r="E475" s="32"/>
      <c r="F475" s="31">
        <v>59</v>
      </c>
      <c r="G475" s="33"/>
      <c r="H475" s="23"/>
    </row>
    <row r="476" spans="2:8" ht="13.5" thickBot="1">
      <c r="B476" s="29" t="s">
        <v>608</v>
      </c>
      <c r="C476" s="30"/>
      <c r="D476" s="34">
        <v>3</v>
      </c>
      <c r="E476" s="28">
        <f>SUM(D476/D477)</f>
        <v>0.3</v>
      </c>
      <c r="F476" s="35">
        <v>3</v>
      </c>
      <c r="G476" s="28">
        <f>SUM(F476/F477)</f>
        <v>0.3333333333333333</v>
      </c>
      <c r="H476" s="23"/>
    </row>
    <row r="477" spans="2:8" ht="13.5" thickBot="1">
      <c r="B477" s="29" t="s">
        <v>620</v>
      </c>
      <c r="C477" s="30"/>
      <c r="D477" s="31">
        <v>10</v>
      </c>
      <c r="E477" s="32"/>
      <c r="F477" s="31">
        <v>9</v>
      </c>
      <c r="G477" s="33"/>
      <c r="H477" s="23"/>
    </row>
    <row r="478" spans="2:7" ht="13.5" thickBot="1">
      <c r="B478" s="29" t="s">
        <v>610</v>
      </c>
      <c r="C478" s="18"/>
      <c r="D478" s="31">
        <v>18</v>
      </c>
      <c r="E478" s="28">
        <f>SUM(D478/D479)</f>
        <v>0.6666666666666666</v>
      </c>
      <c r="F478" s="31">
        <v>9</v>
      </c>
      <c r="G478" s="28">
        <f>SUM(F478/F479)</f>
        <v>0.42857142857142855</v>
      </c>
    </row>
    <row r="479" spans="2:7" ht="12.75">
      <c r="B479" s="29" t="s">
        <v>621</v>
      </c>
      <c r="C479" s="18"/>
      <c r="D479" s="31">
        <v>27</v>
      </c>
      <c r="E479" s="36"/>
      <c r="F479" s="31">
        <v>21</v>
      </c>
      <c r="G479" s="37"/>
    </row>
    <row r="480" spans="2:7" ht="12.75">
      <c r="B480" s="29" t="s">
        <v>622</v>
      </c>
      <c r="C480" s="18"/>
      <c r="D480" s="31">
        <v>40</v>
      </c>
      <c r="E480" s="36"/>
      <c r="F480" s="31">
        <v>42</v>
      </c>
      <c r="G480" s="29"/>
    </row>
    <row r="481" spans="2:7" ht="12.75">
      <c r="B481" s="29" t="s">
        <v>623</v>
      </c>
      <c r="C481" s="18"/>
      <c r="D481" s="31">
        <v>16</v>
      </c>
      <c r="E481" s="36"/>
      <c r="F481" s="31">
        <v>16</v>
      </c>
      <c r="G481" s="29"/>
    </row>
    <row r="482" spans="2:7" ht="12.75">
      <c r="B482" s="29" t="s">
        <v>624</v>
      </c>
      <c r="C482" s="18"/>
      <c r="D482" s="31">
        <v>10</v>
      </c>
      <c r="E482" s="36"/>
      <c r="F482" s="31">
        <v>14</v>
      </c>
      <c r="G482" s="29"/>
    </row>
    <row r="483" spans="2:7" ht="12.75">
      <c r="B483" s="29" t="s">
        <v>625</v>
      </c>
      <c r="C483" s="18"/>
      <c r="D483" s="31">
        <v>6</v>
      </c>
      <c r="E483" s="36"/>
      <c r="F483" s="31">
        <v>9</v>
      </c>
      <c r="G483" s="29"/>
    </row>
    <row r="484" spans="2:7" ht="12.75">
      <c r="B484" s="29" t="s">
        <v>626</v>
      </c>
      <c r="C484" s="18"/>
      <c r="D484" s="31">
        <v>3</v>
      </c>
      <c r="E484" s="36"/>
      <c r="F484" s="31">
        <v>3</v>
      </c>
      <c r="G484" s="29"/>
    </row>
    <row r="485" spans="2:7" ht="13.5" thickBot="1">
      <c r="B485" s="38" t="s">
        <v>627</v>
      </c>
      <c r="C485" s="18"/>
      <c r="D485" s="39">
        <v>17</v>
      </c>
      <c r="E485" s="40"/>
      <c r="F485" s="39">
        <v>22</v>
      </c>
      <c r="G485" s="38"/>
    </row>
  </sheetData>
  <sheetProtection/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0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8.421875" style="0" customWidth="1"/>
    <col min="3" max="3" width="7.57421875" style="0" customWidth="1"/>
    <col min="4" max="6" width="8.00390625" style="0" customWidth="1"/>
    <col min="7" max="7" width="8.28125" style="0" customWidth="1"/>
    <col min="8" max="8" width="7.57421875" style="0" customWidth="1"/>
    <col min="9" max="9" width="7.421875" style="0" customWidth="1"/>
    <col min="10" max="10" width="7.57421875" style="0" customWidth="1"/>
    <col min="11" max="11" width="7.28125" style="0" customWidth="1"/>
    <col min="12" max="12" width="8.00390625" style="0" customWidth="1"/>
  </cols>
  <sheetData>
    <row r="1" spans="1:7" ht="17.25">
      <c r="A1" s="1" t="s">
        <v>637</v>
      </c>
      <c r="G1" s="138" t="s">
        <v>1145</v>
      </c>
    </row>
    <row r="2" ht="12.75">
      <c r="A2" s="2"/>
    </row>
    <row r="3" spans="1:8" ht="13.5">
      <c r="A3" s="100"/>
      <c r="B3" s="49"/>
      <c r="C3" s="51"/>
      <c r="D3" s="69"/>
      <c r="E3" s="69"/>
      <c r="F3" s="69"/>
      <c r="G3" s="69"/>
      <c r="H3" s="69"/>
    </row>
    <row r="4" spans="1:8" ht="15">
      <c r="A4" s="53"/>
      <c r="B4" s="54"/>
      <c r="C4" s="54"/>
      <c r="D4" s="69"/>
      <c r="E4" s="69"/>
      <c r="F4" s="69"/>
      <c r="G4" s="69"/>
      <c r="H4" s="69"/>
    </row>
    <row r="5" spans="1:8" ht="12.75">
      <c r="A5" s="69"/>
      <c r="B5" s="69"/>
      <c r="C5" s="69"/>
      <c r="D5" s="69"/>
      <c r="E5" s="69"/>
      <c r="F5" s="69"/>
      <c r="G5" s="69"/>
      <c r="H5" s="69"/>
    </row>
    <row r="6" spans="1:8" ht="15.75" thickBot="1">
      <c r="A6" s="101" t="s">
        <v>217</v>
      </c>
      <c r="B6" s="102"/>
      <c r="C6" s="102"/>
      <c r="D6" s="137">
        <v>66</v>
      </c>
      <c r="E6" s="69"/>
      <c r="F6" s="69"/>
      <c r="G6" s="69"/>
      <c r="H6" s="69"/>
    </row>
    <row r="7" spans="1:8" ht="15">
      <c r="A7" s="61" t="s">
        <v>1209</v>
      </c>
      <c r="B7" s="114"/>
      <c r="C7" s="61"/>
      <c r="D7" s="136">
        <v>55</v>
      </c>
      <c r="E7" s="69"/>
      <c r="F7" s="69"/>
      <c r="G7" s="69"/>
      <c r="H7" s="69"/>
    </row>
    <row r="8" spans="1:8" ht="15">
      <c r="A8" s="70"/>
      <c r="B8" s="69"/>
      <c r="C8" s="69"/>
      <c r="D8" s="71"/>
      <c r="E8" s="69"/>
      <c r="F8" s="69"/>
      <c r="G8" s="69"/>
      <c r="H8" s="69"/>
    </row>
    <row r="9" spans="1:8" ht="12.75">
      <c r="A9" s="68" t="s">
        <v>1012</v>
      </c>
      <c r="B9" s="69"/>
      <c r="C9" s="69"/>
      <c r="D9" s="71"/>
      <c r="E9" s="69"/>
      <c r="F9" s="69"/>
      <c r="G9" s="69"/>
      <c r="H9" s="69"/>
    </row>
    <row r="10" spans="1:8" ht="12.75">
      <c r="A10" s="72" t="s">
        <v>674</v>
      </c>
      <c r="B10" s="69"/>
      <c r="C10" s="69"/>
      <c r="D10" s="71"/>
      <c r="E10" s="69"/>
      <c r="F10" s="69"/>
      <c r="G10" s="69"/>
      <c r="H10" s="69"/>
    </row>
    <row r="11" spans="1:8" ht="15.75" thickBot="1">
      <c r="A11" s="68" t="s">
        <v>1020</v>
      </c>
      <c r="B11" s="69"/>
      <c r="C11" s="69"/>
      <c r="D11" s="71"/>
      <c r="E11" s="101" t="s">
        <v>222</v>
      </c>
      <c r="F11" s="102"/>
      <c r="G11" s="102"/>
      <c r="H11" s="136">
        <v>64</v>
      </c>
    </row>
    <row r="12" spans="1:9" ht="15">
      <c r="A12" s="68" t="s">
        <v>644</v>
      </c>
      <c r="B12" s="69"/>
      <c r="C12" s="69"/>
      <c r="D12" s="71"/>
      <c r="E12" s="156" t="s">
        <v>446</v>
      </c>
      <c r="F12" s="67"/>
      <c r="G12" s="67"/>
      <c r="H12" s="137">
        <v>68</v>
      </c>
      <c r="I12" t="s">
        <v>533</v>
      </c>
    </row>
    <row r="13" spans="1:8" ht="15">
      <c r="A13" s="70"/>
      <c r="B13" s="69"/>
      <c r="C13" s="69"/>
      <c r="D13" s="71"/>
      <c r="E13" s="69"/>
      <c r="F13" s="69"/>
      <c r="G13" s="69"/>
      <c r="H13" s="71"/>
    </row>
    <row r="14" spans="1:8" ht="15">
      <c r="A14" s="70"/>
      <c r="B14" s="69"/>
      <c r="C14" s="69"/>
      <c r="D14" s="71"/>
      <c r="E14" s="69"/>
      <c r="F14" s="69" t="s">
        <v>1013</v>
      </c>
      <c r="G14" s="69"/>
      <c r="H14" s="71"/>
    </row>
    <row r="15" spans="1:8" ht="15.75" thickBot="1">
      <c r="A15" s="103" t="s">
        <v>1195</v>
      </c>
      <c r="B15" s="103"/>
      <c r="C15" s="103"/>
      <c r="D15" s="136">
        <v>56</v>
      </c>
      <c r="E15" s="69"/>
      <c r="F15" s="72" t="s">
        <v>674</v>
      </c>
      <c r="G15" s="69"/>
      <c r="H15" s="71"/>
    </row>
    <row r="16" spans="1:8" ht="15">
      <c r="A16" s="117" t="s">
        <v>1210</v>
      </c>
      <c r="B16" s="67"/>
      <c r="C16" s="67"/>
      <c r="D16" s="137">
        <v>60</v>
      </c>
      <c r="E16" s="69"/>
      <c r="F16" s="73" t="s">
        <v>1014</v>
      </c>
      <c r="G16" s="69"/>
      <c r="H16" s="71"/>
    </row>
    <row r="17" spans="1:8" ht="12.75">
      <c r="A17" s="69"/>
      <c r="B17" s="69"/>
      <c r="C17" s="69"/>
      <c r="D17" s="69"/>
      <c r="E17" s="69"/>
      <c r="F17" s="73"/>
      <c r="G17" s="69"/>
      <c r="H17" s="71"/>
    </row>
    <row r="18" spans="1:8" ht="12.75">
      <c r="A18" s="69"/>
      <c r="B18" s="69"/>
      <c r="C18" s="69"/>
      <c r="D18" s="69"/>
      <c r="E18" s="69"/>
      <c r="F18" s="73"/>
      <c r="G18" s="69"/>
      <c r="H18" s="71"/>
    </row>
    <row r="19" spans="1:8" ht="12.75">
      <c r="A19" s="69"/>
      <c r="B19" s="69"/>
      <c r="C19" s="69"/>
      <c r="D19" s="69"/>
      <c r="E19" s="69"/>
      <c r="F19" s="73"/>
      <c r="G19" s="69"/>
      <c r="H19" s="71"/>
    </row>
    <row r="20" spans="1:12" ht="15" thickBot="1">
      <c r="A20" s="69" t="s">
        <v>1016</v>
      </c>
      <c r="B20" s="69"/>
      <c r="C20" s="69"/>
      <c r="D20" s="69"/>
      <c r="E20" s="69"/>
      <c r="F20" s="73"/>
      <c r="G20" s="69"/>
      <c r="H20" s="71"/>
      <c r="I20" s="163" t="s">
        <v>446</v>
      </c>
      <c r="J20" s="102"/>
      <c r="K20" s="102"/>
      <c r="L20" s="173">
        <v>51</v>
      </c>
    </row>
    <row r="21" spans="1:12" ht="15">
      <c r="A21" s="104" t="s">
        <v>1137</v>
      </c>
      <c r="B21" s="106"/>
      <c r="C21" s="105"/>
      <c r="D21" s="136">
        <v>61</v>
      </c>
      <c r="E21" s="69"/>
      <c r="F21" s="73"/>
      <c r="G21" s="69"/>
      <c r="H21" s="166"/>
      <c r="I21" s="167" t="s">
        <v>499</v>
      </c>
      <c r="J21" s="66"/>
      <c r="K21" s="66"/>
      <c r="L21" s="174">
        <v>58</v>
      </c>
    </row>
    <row r="22" spans="1:8" ht="15">
      <c r="A22" s="107" t="s">
        <v>1138</v>
      </c>
      <c r="B22" s="108"/>
      <c r="C22" s="108"/>
      <c r="D22" s="137">
        <v>77</v>
      </c>
      <c r="E22" s="69"/>
      <c r="F22" s="73"/>
      <c r="G22" s="69"/>
      <c r="H22" s="71"/>
    </row>
    <row r="23" spans="1:10" ht="12.75">
      <c r="A23" s="69"/>
      <c r="B23" s="69"/>
      <c r="C23" s="69"/>
      <c r="D23" s="69"/>
      <c r="E23" s="69"/>
      <c r="F23" s="73"/>
      <c r="G23" s="69"/>
      <c r="H23" s="71"/>
      <c r="J23" s="4" t="s">
        <v>1015</v>
      </c>
    </row>
    <row r="24" spans="1:10" ht="15">
      <c r="A24" s="107" t="s">
        <v>1138</v>
      </c>
      <c r="B24" s="108"/>
      <c r="C24" s="108"/>
      <c r="D24" s="136">
        <v>56</v>
      </c>
      <c r="E24" s="69"/>
      <c r="F24" s="73"/>
      <c r="G24" s="69"/>
      <c r="H24" s="71"/>
      <c r="J24" s="72" t="s">
        <v>674</v>
      </c>
    </row>
    <row r="25" spans="1:10" ht="15">
      <c r="A25" s="65" t="s">
        <v>1211</v>
      </c>
      <c r="B25" s="66"/>
      <c r="C25" s="66"/>
      <c r="D25" s="137">
        <v>63</v>
      </c>
      <c r="E25" s="69"/>
      <c r="F25" s="69" t="s">
        <v>1013</v>
      </c>
      <c r="G25" s="69"/>
      <c r="H25" s="71"/>
      <c r="J25" s="4" t="s">
        <v>1018</v>
      </c>
    </row>
    <row r="26" spans="1:10" ht="15">
      <c r="A26" s="70"/>
      <c r="B26" s="69"/>
      <c r="C26" s="69"/>
      <c r="D26" s="157"/>
      <c r="E26" s="69"/>
      <c r="F26" s="72" t="s">
        <v>674</v>
      </c>
      <c r="G26" s="69"/>
      <c r="H26" s="71"/>
      <c r="J26" s="4"/>
    </row>
    <row r="27" spans="1:10" ht="15">
      <c r="A27" s="68" t="s">
        <v>1017</v>
      </c>
      <c r="B27" s="69"/>
      <c r="C27" s="69"/>
      <c r="D27" s="157"/>
      <c r="E27" s="69"/>
      <c r="F27" s="73" t="s">
        <v>601</v>
      </c>
      <c r="G27" s="69"/>
      <c r="H27" s="71"/>
      <c r="J27" s="4" t="s">
        <v>660</v>
      </c>
    </row>
    <row r="28" spans="1:8" ht="15">
      <c r="A28" s="72" t="s">
        <v>674</v>
      </c>
      <c r="B28" s="69"/>
      <c r="C28" s="69"/>
      <c r="D28" s="157"/>
      <c r="E28" s="69"/>
      <c r="F28" s="69"/>
      <c r="G28" s="69"/>
      <c r="H28" s="71"/>
    </row>
    <row r="29" spans="1:8" ht="15.75" thickBot="1">
      <c r="A29" s="68" t="s">
        <v>1020</v>
      </c>
      <c r="B29" s="69"/>
      <c r="C29" s="69"/>
      <c r="D29" s="157"/>
      <c r="E29" s="147" t="s">
        <v>499</v>
      </c>
      <c r="F29" s="148"/>
      <c r="G29" s="148"/>
      <c r="H29" s="137">
        <v>85</v>
      </c>
    </row>
    <row r="30" spans="1:8" ht="15">
      <c r="A30" s="68" t="s">
        <v>644</v>
      </c>
      <c r="B30" s="69"/>
      <c r="C30" s="69"/>
      <c r="D30" s="157"/>
      <c r="E30" s="60" t="s">
        <v>515</v>
      </c>
      <c r="F30" s="61"/>
      <c r="G30" s="61"/>
      <c r="H30" s="136">
        <v>68</v>
      </c>
    </row>
    <row r="31" spans="1:8" ht="15">
      <c r="A31" s="68"/>
      <c r="B31" s="69"/>
      <c r="C31" s="69"/>
      <c r="D31" s="157"/>
      <c r="E31" s="69"/>
      <c r="F31" s="69"/>
      <c r="G31" s="69"/>
      <c r="H31" s="69"/>
    </row>
    <row r="32" spans="1:8" ht="15">
      <c r="A32" s="70"/>
      <c r="B32" s="69"/>
      <c r="C32" s="69"/>
      <c r="D32" s="157"/>
      <c r="E32" s="69"/>
      <c r="F32" s="69"/>
      <c r="G32" s="69"/>
      <c r="H32" s="69"/>
    </row>
    <row r="33" spans="1:8" ht="15.75" thickBot="1">
      <c r="A33" s="109" t="s">
        <v>1212</v>
      </c>
      <c r="B33" s="110"/>
      <c r="C33" s="110"/>
      <c r="D33" s="136">
        <v>38</v>
      </c>
      <c r="E33" s="69"/>
      <c r="F33" s="69"/>
      <c r="G33" s="69"/>
      <c r="H33" s="69"/>
    </row>
    <row r="34" spans="1:12" ht="15">
      <c r="A34" s="60" t="s">
        <v>1213</v>
      </c>
      <c r="B34" s="61"/>
      <c r="C34" s="61"/>
      <c r="D34" s="137">
        <v>59</v>
      </c>
      <c r="E34" s="69"/>
      <c r="F34" s="69"/>
      <c r="G34" s="69"/>
      <c r="H34" s="69"/>
      <c r="J34" s="2" t="s">
        <v>675</v>
      </c>
      <c r="K34" s="116"/>
      <c r="L34" s="116">
        <v>17456</v>
      </c>
    </row>
    <row r="36" ht="17.25">
      <c r="A36" s="1"/>
    </row>
    <row r="38" ht="12.75">
      <c r="B38" s="2"/>
    </row>
    <row r="41" ht="17.25">
      <c r="B41" s="1" t="s">
        <v>1127</v>
      </c>
    </row>
    <row r="42" ht="12.75">
      <c r="B42" s="2" t="s">
        <v>1022</v>
      </c>
    </row>
    <row r="44" ht="12.75">
      <c r="A44" t="s">
        <v>1274</v>
      </c>
    </row>
    <row r="45" ht="12.75">
      <c r="A45" t="s">
        <v>1128</v>
      </c>
    </row>
    <row r="46" ht="12.75">
      <c r="A46" t="s">
        <v>1275</v>
      </c>
    </row>
    <row r="47" ht="12.75">
      <c r="A47" t="s">
        <v>1129</v>
      </c>
    </row>
    <row r="48" ht="12.75">
      <c r="A48" t="s">
        <v>1130</v>
      </c>
    </row>
    <row r="49" ht="12.75">
      <c r="A49" t="s">
        <v>1131</v>
      </c>
    </row>
    <row r="50" ht="12.75">
      <c r="A50" t="s">
        <v>1132</v>
      </c>
    </row>
    <row r="51" ht="12.75">
      <c r="A51" t="s">
        <v>1133</v>
      </c>
    </row>
    <row r="52" ht="12.75">
      <c r="A52" t="s">
        <v>1134</v>
      </c>
    </row>
    <row r="53" ht="12.75">
      <c r="A53" t="s">
        <v>1135</v>
      </c>
    </row>
    <row r="54" ht="12.75">
      <c r="A54" t="s">
        <v>1136</v>
      </c>
    </row>
    <row r="55" ht="13.5" thickBot="1"/>
    <row r="56" spans="3:7" ht="13.5" thickBot="1">
      <c r="C56" s="5">
        <v>1</v>
      </c>
      <c r="D56" s="6">
        <v>2</v>
      </c>
      <c r="E56" s="6">
        <v>3</v>
      </c>
      <c r="F56" s="7">
        <v>4</v>
      </c>
      <c r="G56" s="8" t="s">
        <v>605</v>
      </c>
    </row>
    <row r="57" spans="2:7" ht="12.75">
      <c r="B57" s="9" t="s">
        <v>934</v>
      </c>
      <c r="C57" s="10">
        <v>12</v>
      </c>
      <c r="D57" s="10">
        <v>15</v>
      </c>
      <c r="E57" s="10">
        <v>15</v>
      </c>
      <c r="F57" s="11">
        <v>19</v>
      </c>
      <c r="G57" s="12">
        <f>SUM(C57:F57)</f>
        <v>61</v>
      </c>
    </row>
    <row r="58" spans="2:7" ht="13.5" thickBot="1">
      <c r="B58" s="9" t="s">
        <v>906</v>
      </c>
      <c r="C58" s="13">
        <v>22</v>
      </c>
      <c r="D58" s="13">
        <v>11</v>
      </c>
      <c r="E58" s="13">
        <v>24</v>
      </c>
      <c r="F58" s="14">
        <v>20</v>
      </c>
      <c r="G58" s="15">
        <f>SUM(C58:F58)</f>
        <v>77</v>
      </c>
    </row>
    <row r="60" spans="2:12" ht="12.75">
      <c r="B60" s="16" t="s">
        <v>1123</v>
      </c>
      <c r="C60" s="17" t="s">
        <v>606</v>
      </c>
      <c r="D60" s="17" t="s">
        <v>607</v>
      </c>
      <c r="E60" s="17" t="s">
        <v>608</v>
      </c>
      <c r="F60" s="17" t="s">
        <v>609</v>
      </c>
      <c r="G60" s="17" t="s">
        <v>610</v>
      </c>
      <c r="H60" s="17" t="s">
        <v>611</v>
      </c>
      <c r="I60" s="17" t="s">
        <v>612</v>
      </c>
      <c r="J60" s="17" t="s">
        <v>613</v>
      </c>
      <c r="K60" s="17" t="s">
        <v>614</v>
      </c>
      <c r="L60" s="17" t="s">
        <v>615</v>
      </c>
    </row>
    <row r="61" spans="2:12" ht="12.75">
      <c r="B61" s="18" t="s">
        <v>368</v>
      </c>
      <c r="C61" s="19">
        <v>5</v>
      </c>
      <c r="D61" s="20">
        <v>10</v>
      </c>
      <c r="E61" s="20">
        <v>1</v>
      </c>
      <c r="F61" s="20">
        <v>2</v>
      </c>
      <c r="G61" s="20">
        <v>3</v>
      </c>
      <c r="H61" s="20">
        <v>3</v>
      </c>
      <c r="I61" s="20">
        <v>2</v>
      </c>
      <c r="J61" s="20">
        <v>3</v>
      </c>
      <c r="K61" s="20">
        <v>6</v>
      </c>
      <c r="L61" s="19">
        <f>SUM((C61-E61)*2)+(E61*3)+G61</f>
        <v>14</v>
      </c>
    </row>
    <row r="62" spans="2:12" ht="12.75">
      <c r="B62" s="21" t="s">
        <v>369</v>
      </c>
      <c r="C62" s="19">
        <v>3</v>
      </c>
      <c r="D62" s="20">
        <v>8</v>
      </c>
      <c r="E62" s="20">
        <v>1</v>
      </c>
      <c r="F62" s="20">
        <v>2</v>
      </c>
      <c r="G62" s="20">
        <v>0</v>
      </c>
      <c r="H62" s="20">
        <v>0</v>
      </c>
      <c r="I62" s="20">
        <v>5</v>
      </c>
      <c r="J62" s="20">
        <v>4</v>
      </c>
      <c r="K62" s="20">
        <v>4</v>
      </c>
      <c r="L62" s="19">
        <f aca="true" t="shared" si="0" ref="L62:L69">SUM((C62-E62)*2)+(E62*3)+G62</f>
        <v>7</v>
      </c>
    </row>
    <row r="63" spans="2:12" ht="12.75">
      <c r="B63" s="21" t="s">
        <v>983</v>
      </c>
      <c r="C63" s="19">
        <v>4</v>
      </c>
      <c r="D63" s="20">
        <v>9</v>
      </c>
      <c r="E63" s="20">
        <v>0</v>
      </c>
      <c r="F63" s="20">
        <v>0</v>
      </c>
      <c r="G63" s="20">
        <v>1</v>
      </c>
      <c r="H63" s="20">
        <v>2</v>
      </c>
      <c r="I63" s="20">
        <v>5</v>
      </c>
      <c r="J63" s="20">
        <v>6</v>
      </c>
      <c r="K63" s="20">
        <v>1</v>
      </c>
      <c r="L63" s="19">
        <f t="shared" si="0"/>
        <v>9</v>
      </c>
    </row>
    <row r="64" spans="2:12" ht="12.75">
      <c r="B64" s="21" t="s">
        <v>370</v>
      </c>
      <c r="C64" s="19">
        <v>5</v>
      </c>
      <c r="D64" s="20">
        <v>12</v>
      </c>
      <c r="E64" s="20">
        <v>1</v>
      </c>
      <c r="F64" s="20">
        <v>2</v>
      </c>
      <c r="G64" s="20">
        <v>0</v>
      </c>
      <c r="H64" s="20">
        <v>0</v>
      </c>
      <c r="I64" s="20">
        <v>3</v>
      </c>
      <c r="J64" s="20">
        <v>3</v>
      </c>
      <c r="K64" s="20">
        <v>2</v>
      </c>
      <c r="L64" s="19">
        <f t="shared" si="0"/>
        <v>11</v>
      </c>
    </row>
    <row r="65" spans="2:12" ht="12.75">
      <c r="B65" s="21" t="s">
        <v>371</v>
      </c>
      <c r="C65" s="19">
        <v>5</v>
      </c>
      <c r="D65" s="20">
        <v>13</v>
      </c>
      <c r="E65" s="20">
        <v>3</v>
      </c>
      <c r="F65" s="20">
        <v>6</v>
      </c>
      <c r="G65" s="20">
        <v>2</v>
      </c>
      <c r="H65" s="20">
        <v>4</v>
      </c>
      <c r="I65" s="20">
        <v>3</v>
      </c>
      <c r="J65" s="20">
        <v>12</v>
      </c>
      <c r="K65" s="20">
        <v>1</v>
      </c>
      <c r="L65" s="19">
        <f t="shared" si="0"/>
        <v>15</v>
      </c>
    </row>
    <row r="66" spans="2:12" ht="12.75">
      <c r="B66" s="21" t="s">
        <v>372</v>
      </c>
      <c r="C66" s="19">
        <v>0</v>
      </c>
      <c r="D66" s="20">
        <v>2</v>
      </c>
      <c r="E66" s="20">
        <v>0</v>
      </c>
      <c r="F66" s="20">
        <v>0</v>
      </c>
      <c r="G66" s="20">
        <v>0</v>
      </c>
      <c r="H66" s="20">
        <v>1</v>
      </c>
      <c r="I66" s="20">
        <v>0</v>
      </c>
      <c r="J66" s="20">
        <v>0</v>
      </c>
      <c r="K66" s="20">
        <v>0</v>
      </c>
      <c r="L66" s="19">
        <f t="shared" si="0"/>
        <v>0</v>
      </c>
    </row>
    <row r="67" spans="2:12" ht="12.75">
      <c r="B67" s="21" t="s">
        <v>373</v>
      </c>
      <c r="C67" s="19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19">
        <f t="shared" si="0"/>
        <v>0</v>
      </c>
    </row>
    <row r="68" spans="2:12" ht="12.75">
      <c r="B68" s="21" t="s">
        <v>374</v>
      </c>
      <c r="C68" s="19">
        <v>2</v>
      </c>
      <c r="D68" s="20">
        <v>5</v>
      </c>
      <c r="E68" s="20">
        <v>0</v>
      </c>
      <c r="F68" s="20">
        <v>0</v>
      </c>
      <c r="G68" s="20">
        <v>1</v>
      </c>
      <c r="H68" s="20">
        <v>2</v>
      </c>
      <c r="I68" s="20">
        <v>4</v>
      </c>
      <c r="J68" s="20">
        <v>6</v>
      </c>
      <c r="K68" s="20">
        <v>1</v>
      </c>
      <c r="L68" s="19">
        <f t="shared" si="0"/>
        <v>5</v>
      </c>
    </row>
    <row r="69" spans="2:12" ht="12.75">
      <c r="B69" s="21" t="s">
        <v>375</v>
      </c>
      <c r="C69" s="19">
        <v>0</v>
      </c>
      <c r="D69" s="20">
        <v>2</v>
      </c>
      <c r="E69" s="20">
        <v>0</v>
      </c>
      <c r="F69" s="20">
        <v>0</v>
      </c>
      <c r="G69" s="20">
        <v>0</v>
      </c>
      <c r="H69" s="20">
        <v>0</v>
      </c>
      <c r="I69" s="20">
        <v>3</v>
      </c>
      <c r="J69" s="20">
        <v>1</v>
      </c>
      <c r="K69" s="20">
        <v>0</v>
      </c>
      <c r="L69" s="19">
        <f t="shared" si="0"/>
        <v>0</v>
      </c>
    </row>
    <row r="70" spans="2:12" ht="12.75">
      <c r="B70" s="21" t="s">
        <v>629</v>
      </c>
      <c r="C70" s="19"/>
      <c r="D70" s="22"/>
      <c r="E70" s="22"/>
      <c r="F70" s="22"/>
      <c r="G70" s="22"/>
      <c r="H70" s="20"/>
      <c r="I70" s="22"/>
      <c r="J70" s="20">
        <v>4</v>
      </c>
      <c r="K70" s="22"/>
      <c r="L70" s="19"/>
    </row>
    <row r="71" spans="2:12" ht="12.75">
      <c r="B71" s="41" t="s">
        <v>616</v>
      </c>
      <c r="C71" s="42">
        <f aca="true" t="shared" si="1" ref="C71:L71">SUM(C61:C70)</f>
        <v>24</v>
      </c>
      <c r="D71" s="42">
        <f t="shared" si="1"/>
        <v>61</v>
      </c>
      <c r="E71" s="42">
        <f t="shared" si="1"/>
        <v>6</v>
      </c>
      <c r="F71" s="42">
        <f t="shared" si="1"/>
        <v>12</v>
      </c>
      <c r="G71" s="42">
        <f t="shared" si="1"/>
        <v>7</v>
      </c>
      <c r="H71" s="42">
        <f t="shared" si="1"/>
        <v>12</v>
      </c>
      <c r="I71" s="42">
        <f t="shared" si="1"/>
        <v>25</v>
      </c>
      <c r="J71" s="42">
        <f t="shared" si="1"/>
        <v>39</v>
      </c>
      <c r="K71" s="42">
        <f t="shared" si="1"/>
        <v>15</v>
      </c>
      <c r="L71" s="42">
        <f t="shared" si="1"/>
        <v>61</v>
      </c>
    </row>
    <row r="72" spans="3:11" ht="12.75">
      <c r="C72" s="23"/>
      <c r="D72" s="23"/>
      <c r="E72" s="23"/>
      <c r="F72" s="23"/>
      <c r="G72" s="23"/>
      <c r="H72" s="23"/>
      <c r="I72" s="19"/>
      <c r="J72" s="19"/>
      <c r="K72" s="19"/>
    </row>
    <row r="73" spans="2:12" ht="12.75">
      <c r="B73" s="16" t="s">
        <v>1124</v>
      </c>
      <c r="C73" s="17" t="s">
        <v>606</v>
      </c>
      <c r="D73" s="17" t="s">
        <v>607</v>
      </c>
      <c r="E73" s="17" t="s">
        <v>608</v>
      </c>
      <c r="F73" s="17" t="s">
        <v>609</v>
      </c>
      <c r="G73" s="17" t="s">
        <v>610</v>
      </c>
      <c r="H73" s="17" t="s">
        <v>611</v>
      </c>
      <c r="I73" s="17" t="s">
        <v>612</v>
      </c>
      <c r="J73" s="17" t="s">
        <v>613</v>
      </c>
      <c r="K73" s="17" t="s">
        <v>614</v>
      </c>
      <c r="L73" s="17" t="s">
        <v>615</v>
      </c>
    </row>
    <row r="74" spans="2:12" ht="12.75">
      <c r="B74" s="18" t="s">
        <v>911</v>
      </c>
      <c r="C74" s="19">
        <v>8</v>
      </c>
      <c r="D74" s="20">
        <v>16</v>
      </c>
      <c r="E74" s="20">
        <v>3</v>
      </c>
      <c r="F74" s="20">
        <v>9</v>
      </c>
      <c r="G74" s="20">
        <v>3</v>
      </c>
      <c r="H74" s="20">
        <v>6</v>
      </c>
      <c r="I74" s="20">
        <v>1</v>
      </c>
      <c r="J74" s="20">
        <v>2</v>
      </c>
      <c r="K74" s="20">
        <v>5</v>
      </c>
      <c r="L74" s="19">
        <f>SUM((C74-E74)*2)+(E74*3)+G74</f>
        <v>22</v>
      </c>
    </row>
    <row r="75" spans="2:12" ht="12.75">
      <c r="B75" s="21" t="s">
        <v>376</v>
      </c>
      <c r="C75" s="19">
        <v>9</v>
      </c>
      <c r="D75" s="20">
        <v>16</v>
      </c>
      <c r="E75" s="20">
        <v>3</v>
      </c>
      <c r="F75" s="20">
        <v>6</v>
      </c>
      <c r="G75" s="20">
        <v>4</v>
      </c>
      <c r="H75" s="20">
        <v>5</v>
      </c>
      <c r="I75" s="20">
        <v>1</v>
      </c>
      <c r="J75" s="20">
        <v>4</v>
      </c>
      <c r="K75" s="20">
        <v>3</v>
      </c>
      <c r="L75" s="19">
        <f aca="true" t="shared" si="2" ref="L75:L83">SUM((C75-E75)*2)+(E75*3)+G75</f>
        <v>25</v>
      </c>
    </row>
    <row r="76" spans="2:12" ht="12.75">
      <c r="B76" s="21" t="s">
        <v>377</v>
      </c>
      <c r="C76" s="19">
        <v>2</v>
      </c>
      <c r="D76" s="20">
        <v>3</v>
      </c>
      <c r="E76" s="20">
        <v>0</v>
      </c>
      <c r="F76" s="20">
        <v>0</v>
      </c>
      <c r="G76" s="20">
        <v>1</v>
      </c>
      <c r="H76" s="20">
        <v>5</v>
      </c>
      <c r="I76" s="20">
        <v>2</v>
      </c>
      <c r="J76" s="20">
        <v>8</v>
      </c>
      <c r="K76" s="20">
        <v>1</v>
      </c>
      <c r="L76" s="19">
        <f t="shared" si="2"/>
        <v>5</v>
      </c>
    </row>
    <row r="77" spans="2:12" ht="12.75">
      <c r="B77" s="21" t="s">
        <v>378</v>
      </c>
      <c r="C77" s="19">
        <v>1</v>
      </c>
      <c r="D77" s="20">
        <v>4</v>
      </c>
      <c r="E77" s="20">
        <v>0</v>
      </c>
      <c r="F77" s="20">
        <v>0</v>
      </c>
      <c r="G77" s="20">
        <v>3</v>
      </c>
      <c r="H77" s="20">
        <v>6</v>
      </c>
      <c r="I77" s="20">
        <v>5</v>
      </c>
      <c r="J77" s="20">
        <v>5</v>
      </c>
      <c r="K77" s="20">
        <v>2</v>
      </c>
      <c r="L77" s="19">
        <f t="shared" si="2"/>
        <v>5</v>
      </c>
    </row>
    <row r="78" spans="2:12" ht="12.75">
      <c r="B78" s="21" t="s">
        <v>379</v>
      </c>
      <c r="C78" s="19">
        <v>4</v>
      </c>
      <c r="D78" s="20">
        <v>6</v>
      </c>
      <c r="E78" s="20">
        <v>0</v>
      </c>
      <c r="F78" s="20">
        <v>0</v>
      </c>
      <c r="G78" s="20">
        <v>2</v>
      </c>
      <c r="H78" s="20">
        <v>2</v>
      </c>
      <c r="I78" s="20">
        <v>2</v>
      </c>
      <c r="J78" s="20">
        <v>10</v>
      </c>
      <c r="K78" s="20">
        <v>0</v>
      </c>
      <c r="L78" s="19">
        <f t="shared" si="2"/>
        <v>10</v>
      </c>
    </row>
    <row r="79" spans="2:12" ht="12.75">
      <c r="B79" s="21" t="s">
        <v>380</v>
      </c>
      <c r="C79" s="19">
        <v>0</v>
      </c>
      <c r="D79" s="20">
        <v>1</v>
      </c>
      <c r="E79" s="20">
        <v>0</v>
      </c>
      <c r="F79" s="20">
        <v>0</v>
      </c>
      <c r="G79" s="20">
        <v>4</v>
      </c>
      <c r="H79" s="20">
        <v>4</v>
      </c>
      <c r="I79" s="20">
        <v>1</v>
      </c>
      <c r="J79" s="20">
        <v>0</v>
      </c>
      <c r="K79" s="20">
        <v>1</v>
      </c>
      <c r="L79" s="19">
        <f t="shared" si="2"/>
        <v>4</v>
      </c>
    </row>
    <row r="80" spans="2:12" ht="12.75">
      <c r="B80" s="21" t="s">
        <v>381</v>
      </c>
      <c r="C80" s="19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9">
        <f t="shared" si="2"/>
        <v>0</v>
      </c>
    </row>
    <row r="81" spans="2:12" ht="12.75">
      <c r="B81" s="21" t="s">
        <v>382</v>
      </c>
      <c r="C81" s="19">
        <v>2</v>
      </c>
      <c r="D81" s="20">
        <v>4</v>
      </c>
      <c r="E81" s="20">
        <v>0</v>
      </c>
      <c r="F81" s="20">
        <v>0</v>
      </c>
      <c r="G81" s="20">
        <v>2</v>
      </c>
      <c r="H81" s="20">
        <v>3</v>
      </c>
      <c r="I81" s="20">
        <v>1</v>
      </c>
      <c r="J81" s="20">
        <v>4</v>
      </c>
      <c r="K81" s="20">
        <v>0</v>
      </c>
      <c r="L81" s="19">
        <f t="shared" si="2"/>
        <v>6</v>
      </c>
    </row>
    <row r="82" spans="2:12" ht="12.75">
      <c r="B82" s="21" t="s">
        <v>383</v>
      </c>
      <c r="C82" s="19">
        <v>0</v>
      </c>
      <c r="D82" s="20">
        <v>2</v>
      </c>
      <c r="E82" s="20">
        <v>0</v>
      </c>
      <c r="F82" s="20">
        <v>0</v>
      </c>
      <c r="G82" s="20">
        <v>0</v>
      </c>
      <c r="H82" s="20">
        <v>0</v>
      </c>
      <c r="I82" s="20">
        <v>1</v>
      </c>
      <c r="J82" s="20">
        <v>1</v>
      </c>
      <c r="K82" s="20">
        <v>0</v>
      </c>
      <c r="L82" s="19">
        <f t="shared" si="2"/>
        <v>0</v>
      </c>
    </row>
    <row r="83" spans="2:12" ht="12.75">
      <c r="B83" s="21" t="s">
        <v>384</v>
      </c>
      <c r="C83" s="19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9">
        <f t="shared" si="2"/>
        <v>0</v>
      </c>
    </row>
    <row r="84" spans="2:12" ht="12.75">
      <c r="B84" s="21" t="s">
        <v>629</v>
      </c>
      <c r="J84" s="19">
        <v>5</v>
      </c>
      <c r="L84" s="19"/>
    </row>
    <row r="85" spans="2:12" ht="12.75">
      <c r="B85" s="43" t="s">
        <v>616</v>
      </c>
      <c r="C85" s="42">
        <f aca="true" t="shared" si="3" ref="C85:L85">SUM(C74:C84)</f>
        <v>26</v>
      </c>
      <c r="D85" s="42">
        <f t="shared" si="3"/>
        <v>52</v>
      </c>
      <c r="E85" s="42">
        <f t="shared" si="3"/>
        <v>6</v>
      </c>
      <c r="F85" s="42">
        <f t="shared" si="3"/>
        <v>15</v>
      </c>
      <c r="G85" s="42">
        <f t="shared" si="3"/>
        <v>19</v>
      </c>
      <c r="H85" s="42">
        <f t="shared" si="3"/>
        <v>31</v>
      </c>
      <c r="I85" s="42">
        <f t="shared" si="3"/>
        <v>14</v>
      </c>
      <c r="J85" s="42">
        <f t="shared" si="3"/>
        <v>39</v>
      </c>
      <c r="K85" s="42">
        <f t="shared" si="3"/>
        <v>12</v>
      </c>
      <c r="L85" s="42">
        <f t="shared" si="3"/>
        <v>77</v>
      </c>
    </row>
    <row r="88" spans="2:3" ht="12.75">
      <c r="B88" t="s">
        <v>1125</v>
      </c>
      <c r="C88" t="s">
        <v>1126</v>
      </c>
    </row>
    <row r="90" spans="2:6" ht="13.5" thickBot="1">
      <c r="B90" s="24" t="s">
        <v>617</v>
      </c>
      <c r="D90" s="17" t="s">
        <v>1123</v>
      </c>
      <c r="E90" s="17"/>
      <c r="F90" s="17" t="s">
        <v>1124</v>
      </c>
    </row>
    <row r="91" spans="2:8" ht="13.5" thickBot="1">
      <c r="B91" s="25" t="s">
        <v>618</v>
      </c>
      <c r="C91" s="26"/>
      <c r="D91" s="27">
        <v>24</v>
      </c>
      <c r="E91" s="28">
        <f>SUM(D91/D92)</f>
        <v>0.39344262295081966</v>
      </c>
      <c r="F91" s="27">
        <v>26</v>
      </c>
      <c r="G91" s="28">
        <f>SUM(F91/F92)</f>
        <v>0.5</v>
      </c>
      <c r="H91" s="23"/>
    </row>
    <row r="92" spans="2:8" ht="13.5" thickBot="1">
      <c r="B92" s="29" t="s">
        <v>619</v>
      </c>
      <c r="C92" s="30"/>
      <c r="D92" s="31">
        <v>61</v>
      </c>
      <c r="E92" s="32"/>
      <c r="F92" s="31">
        <v>52</v>
      </c>
      <c r="G92" s="33"/>
      <c r="H92" s="23"/>
    </row>
    <row r="93" spans="2:8" ht="13.5" thickBot="1">
      <c r="B93" s="29" t="s">
        <v>608</v>
      </c>
      <c r="C93" s="30"/>
      <c r="D93" s="34">
        <v>6</v>
      </c>
      <c r="E93" s="28">
        <f>SUM(D93/D94)</f>
        <v>0.5</v>
      </c>
      <c r="F93" s="35">
        <v>6</v>
      </c>
      <c r="G93" s="28">
        <f>SUM(F93/F94)</f>
        <v>0.4</v>
      </c>
      <c r="H93" s="23"/>
    </row>
    <row r="94" spans="2:8" ht="13.5" thickBot="1">
      <c r="B94" s="29" t="s">
        <v>620</v>
      </c>
      <c r="C94" s="30"/>
      <c r="D94" s="31">
        <v>12</v>
      </c>
      <c r="E94" s="32"/>
      <c r="F94" s="31">
        <v>15</v>
      </c>
      <c r="G94" s="33"/>
      <c r="H94" s="23"/>
    </row>
    <row r="95" spans="2:7" ht="13.5" thickBot="1">
      <c r="B95" s="29" t="s">
        <v>610</v>
      </c>
      <c r="C95" s="18"/>
      <c r="D95" s="31">
        <v>7</v>
      </c>
      <c r="E95" s="28">
        <f>SUM(D95/D96)</f>
        <v>0.5833333333333334</v>
      </c>
      <c r="F95" s="31">
        <v>19</v>
      </c>
      <c r="G95" s="28">
        <f>SUM(F95/F96)</f>
        <v>0.6129032258064516</v>
      </c>
    </row>
    <row r="96" spans="2:7" ht="12.75">
      <c r="B96" s="29" t="s">
        <v>621</v>
      </c>
      <c r="C96" s="18"/>
      <c r="D96" s="31">
        <v>12</v>
      </c>
      <c r="E96" s="36"/>
      <c r="F96" s="31">
        <v>31</v>
      </c>
      <c r="G96" s="37"/>
    </row>
    <row r="97" spans="2:7" ht="12.75">
      <c r="B97" s="29" t="s">
        <v>622</v>
      </c>
      <c r="C97" s="18"/>
      <c r="D97" s="31">
        <v>39</v>
      </c>
      <c r="E97" s="36"/>
      <c r="F97" s="31">
        <v>39</v>
      </c>
      <c r="G97" s="29"/>
    </row>
    <row r="98" spans="2:7" ht="12.75">
      <c r="B98" s="29" t="s">
        <v>623</v>
      </c>
      <c r="C98" s="18"/>
      <c r="D98" s="31">
        <v>16</v>
      </c>
      <c r="E98" s="36"/>
      <c r="F98" s="31">
        <v>11</v>
      </c>
      <c r="G98" s="29"/>
    </row>
    <row r="99" spans="2:7" ht="12.75">
      <c r="B99" s="29" t="s">
        <v>624</v>
      </c>
      <c r="C99" s="18"/>
      <c r="D99" s="31">
        <v>21</v>
      </c>
      <c r="E99" s="36"/>
      <c r="F99" s="31">
        <v>17</v>
      </c>
      <c r="G99" s="29"/>
    </row>
    <row r="100" spans="2:7" ht="12.75">
      <c r="B100" s="29" t="s">
        <v>625</v>
      </c>
      <c r="C100" s="18"/>
      <c r="D100" s="31">
        <v>11</v>
      </c>
      <c r="E100" s="36"/>
      <c r="F100" s="31">
        <v>7</v>
      </c>
      <c r="G100" s="29"/>
    </row>
    <row r="101" spans="2:7" ht="12.75">
      <c r="B101" s="29" t="s">
        <v>626</v>
      </c>
      <c r="C101" s="18"/>
      <c r="D101" s="31">
        <v>0</v>
      </c>
      <c r="E101" s="36"/>
      <c r="F101" s="31">
        <v>4</v>
      </c>
      <c r="G101" s="29"/>
    </row>
    <row r="102" spans="2:7" ht="13.5" thickBot="1">
      <c r="B102" s="38" t="s">
        <v>627</v>
      </c>
      <c r="C102" s="18"/>
      <c r="D102" s="39">
        <v>25</v>
      </c>
      <c r="E102" s="40"/>
      <c r="F102" s="39">
        <v>14</v>
      </c>
      <c r="G102" s="38"/>
    </row>
    <row r="107" ht="17.25">
      <c r="B107" s="1" t="s">
        <v>447</v>
      </c>
    </row>
    <row r="108" ht="12.75">
      <c r="B108" s="2" t="s">
        <v>65</v>
      </c>
    </row>
    <row r="110" ht="12.75">
      <c r="A110" t="s">
        <v>1276</v>
      </c>
    </row>
    <row r="111" ht="12.75">
      <c r="A111" t="s">
        <v>1277</v>
      </c>
    </row>
    <row r="112" ht="12.75">
      <c r="A112" t="s">
        <v>227</v>
      </c>
    </row>
    <row r="113" ht="12.75">
      <c r="A113" t="s">
        <v>228</v>
      </c>
    </row>
    <row r="114" ht="12.75">
      <c r="A114" t="s">
        <v>439</v>
      </c>
    </row>
    <row r="115" ht="12.75">
      <c r="A115" t="s">
        <v>440</v>
      </c>
    </row>
    <row r="116" ht="12.75">
      <c r="A116" t="s">
        <v>441</v>
      </c>
    </row>
    <row r="117" ht="12.75">
      <c r="A117" t="s">
        <v>442</v>
      </c>
    </row>
    <row r="118" ht="12.75">
      <c r="A118" t="s">
        <v>445</v>
      </c>
    </row>
    <row r="119" ht="13.5" thickBot="1"/>
    <row r="120" spans="3:7" ht="13.5" thickBot="1">
      <c r="C120" s="5">
        <v>1</v>
      </c>
      <c r="D120" s="6">
        <v>2</v>
      </c>
      <c r="E120" s="6">
        <v>3</v>
      </c>
      <c r="F120" s="7">
        <v>4</v>
      </c>
      <c r="G120" s="8" t="s">
        <v>605</v>
      </c>
    </row>
    <row r="121" spans="2:7" ht="12.75">
      <c r="B121" s="9" t="s">
        <v>223</v>
      </c>
      <c r="C121" s="10">
        <v>25</v>
      </c>
      <c r="D121" s="10">
        <v>13</v>
      </c>
      <c r="E121" s="10">
        <v>20</v>
      </c>
      <c r="F121" s="11">
        <v>8</v>
      </c>
      <c r="G121" s="12">
        <f>SUM(C121:F121)</f>
        <v>66</v>
      </c>
    </row>
    <row r="122" spans="2:7" ht="13.5" thickBot="1">
      <c r="B122" s="9" t="s">
        <v>224</v>
      </c>
      <c r="C122" s="13">
        <v>19</v>
      </c>
      <c r="D122" s="13">
        <v>12</v>
      </c>
      <c r="E122" s="13">
        <v>6</v>
      </c>
      <c r="F122" s="14">
        <v>18</v>
      </c>
      <c r="G122" s="15">
        <f>SUM(C122:F122)</f>
        <v>55</v>
      </c>
    </row>
    <row r="124" spans="2:12" ht="12.75">
      <c r="B124" s="16" t="s">
        <v>225</v>
      </c>
      <c r="C124" s="17" t="s">
        <v>606</v>
      </c>
      <c r="D124" s="17" t="s">
        <v>607</v>
      </c>
      <c r="E124" s="17" t="s">
        <v>608</v>
      </c>
      <c r="F124" s="17" t="s">
        <v>609</v>
      </c>
      <c r="G124" s="17" t="s">
        <v>610</v>
      </c>
      <c r="H124" s="17" t="s">
        <v>611</v>
      </c>
      <c r="I124" s="17" t="s">
        <v>612</v>
      </c>
      <c r="J124" s="17" t="s">
        <v>613</v>
      </c>
      <c r="K124" s="17" t="s">
        <v>614</v>
      </c>
      <c r="L124" s="17" t="s">
        <v>615</v>
      </c>
    </row>
    <row r="125" spans="2:12" ht="12.75">
      <c r="B125" s="18" t="s">
        <v>1000</v>
      </c>
      <c r="C125" s="19">
        <v>8</v>
      </c>
      <c r="D125" s="20">
        <v>13</v>
      </c>
      <c r="E125" s="20">
        <v>4</v>
      </c>
      <c r="F125" s="20">
        <v>6</v>
      </c>
      <c r="G125" s="20">
        <v>6</v>
      </c>
      <c r="H125" s="20">
        <v>7</v>
      </c>
      <c r="I125" s="20">
        <v>1</v>
      </c>
      <c r="J125" s="20">
        <v>2</v>
      </c>
      <c r="K125" s="20">
        <v>7</v>
      </c>
      <c r="L125" s="19">
        <f>SUM((C125-E125)*2)+(E125*3)+G125</f>
        <v>26</v>
      </c>
    </row>
    <row r="126" spans="2:12" ht="12.75">
      <c r="B126" s="21" t="s">
        <v>385</v>
      </c>
      <c r="C126" s="19">
        <v>3</v>
      </c>
      <c r="D126" s="20">
        <v>5</v>
      </c>
      <c r="E126" s="20">
        <v>1</v>
      </c>
      <c r="F126" s="20">
        <v>1</v>
      </c>
      <c r="G126" s="20">
        <v>2</v>
      </c>
      <c r="H126" s="20">
        <v>3</v>
      </c>
      <c r="I126" s="20">
        <v>3</v>
      </c>
      <c r="J126" s="20">
        <v>0</v>
      </c>
      <c r="K126" s="20">
        <v>6</v>
      </c>
      <c r="L126" s="19">
        <f aca="true" t="shared" si="4" ref="L126:L132">SUM((C126-E126)*2)+(E126*3)+G126</f>
        <v>9</v>
      </c>
    </row>
    <row r="127" spans="2:12" ht="12.75">
      <c r="B127" s="21" t="s">
        <v>386</v>
      </c>
      <c r="C127" s="19">
        <v>7</v>
      </c>
      <c r="D127" s="20">
        <v>11</v>
      </c>
      <c r="E127" s="20">
        <v>0</v>
      </c>
      <c r="F127" s="20">
        <v>0</v>
      </c>
      <c r="G127" s="20">
        <v>0</v>
      </c>
      <c r="H127" s="20">
        <v>0</v>
      </c>
      <c r="I127" s="20">
        <v>5</v>
      </c>
      <c r="J127" s="20">
        <v>11</v>
      </c>
      <c r="K127" s="20">
        <v>2</v>
      </c>
      <c r="L127" s="19">
        <f t="shared" si="4"/>
        <v>14</v>
      </c>
    </row>
    <row r="128" spans="2:12" ht="12.75">
      <c r="B128" s="21" t="s">
        <v>387</v>
      </c>
      <c r="C128" s="19">
        <v>3</v>
      </c>
      <c r="D128" s="20">
        <v>5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4</v>
      </c>
      <c r="K128" s="20">
        <v>2</v>
      </c>
      <c r="L128" s="19">
        <f t="shared" si="4"/>
        <v>6</v>
      </c>
    </row>
    <row r="129" spans="2:12" ht="12.75">
      <c r="B129" s="21" t="s">
        <v>388</v>
      </c>
      <c r="C129" s="19">
        <v>3</v>
      </c>
      <c r="D129" s="20">
        <v>6</v>
      </c>
      <c r="E129" s="20">
        <v>0</v>
      </c>
      <c r="F129" s="20">
        <v>0</v>
      </c>
      <c r="G129" s="20">
        <v>0</v>
      </c>
      <c r="H129" s="20">
        <v>1</v>
      </c>
      <c r="I129" s="20">
        <v>0</v>
      </c>
      <c r="J129" s="20">
        <v>8</v>
      </c>
      <c r="K129" s="20">
        <v>0</v>
      </c>
      <c r="L129" s="19">
        <f t="shared" si="4"/>
        <v>6</v>
      </c>
    </row>
    <row r="130" spans="2:12" ht="12.75">
      <c r="B130" s="21" t="s">
        <v>389</v>
      </c>
      <c r="C130" s="19">
        <v>2</v>
      </c>
      <c r="D130" s="20">
        <v>2</v>
      </c>
      <c r="E130" s="20">
        <v>1</v>
      </c>
      <c r="F130" s="20">
        <v>1</v>
      </c>
      <c r="G130" s="20">
        <v>0</v>
      </c>
      <c r="H130" s="20">
        <v>1</v>
      </c>
      <c r="I130" s="20">
        <v>1</v>
      </c>
      <c r="J130" s="20">
        <v>1</v>
      </c>
      <c r="K130" s="20">
        <v>1</v>
      </c>
      <c r="L130" s="19">
        <f t="shared" si="4"/>
        <v>5</v>
      </c>
    </row>
    <row r="131" spans="2:12" ht="12.75">
      <c r="B131" s="21" t="s">
        <v>390</v>
      </c>
      <c r="C131" s="19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3</v>
      </c>
      <c r="K131" s="20">
        <v>0</v>
      </c>
      <c r="L131" s="19">
        <f t="shared" si="4"/>
        <v>0</v>
      </c>
    </row>
    <row r="132" spans="2:12" ht="12.75">
      <c r="B132" s="21" t="s">
        <v>391</v>
      </c>
      <c r="C132" s="19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19">
        <f t="shared" si="4"/>
        <v>0</v>
      </c>
    </row>
    <row r="133" spans="2:12" ht="12.75">
      <c r="B133" s="21" t="s">
        <v>629</v>
      </c>
      <c r="C133" s="19"/>
      <c r="D133" s="22"/>
      <c r="E133" s="22"/>
      <c r="F133" s="22"/>
      <c r="G133" s="22"/>
      <c r="H133" s="20"/>
      <c r="I133" s="22"/>
      <c r="J133" s="20">
        <v>0</v>
      </c>
      <c r="K133" s="22"/>
      <c r="L133" s="19"/>
    </row>
    <row r="134" spans="2:12" ht="12.75">
      <c r="B134" s="41" t="s">
        <v>616</v>
      </c>
      <c r="C134" s="42">
        <f aca="true" t="shared" si="5" ref="C134:L134">SUM(C125:C133)</f>
        <v>26</v>
      </c>
      <c r="D134" s="42">
        <f t="shared" si="5"/>
        <v>42</v>
      </c>
      <c r="E134" s="42">
        <f t="shared" si="5"/>
        <v>6</v>
      </c>
      <c r="F134" s="42">
        <f t="shared" si="5"/>
        <v>8</v>
      </c>
      <c r="G134" s="42">
        <f t="shared" si="5"/>
        <v>8</v>
      </c>
      <c r="H134" s="42">
        <f t="shared" si="5"/>
        <v>12</v>
      </c>
      <c r="I134" s="42">
        <f t="shared" si="5"/>
        <v>10</v>
      </c>
      <c r="J134" s="42">
        <f t="shared" si="5"/>
        <v>29</v>
      </c>
      <c r="K134" s="42">
        <f t="shared" si="5"/>
        <v>18</v>
      </c>
      <c r="L134" s="42">
        <f t="shared" si="5"/>
        <v>66</v>
      </c>
    </row>
    <row r="135" spans="3:11" ht="12.75">
      <c r="C135" s="23"/>
      <c r="D135" s="23"/>
      <c r="E135" s="23"/>
      <c r="F135" s="23"/>
      <c r="G135" s="23"/>
      <c r="H135" s="23"/>
      <c r="I135" s="19"/>
      <c r="J135" s="19"/>
      <c r="K135" s="19"/>
    </row>
    <row r="136" spans="2:12" ht="12.75">
      <c r="B136" s="16" t="s">
        <v>226</v>
      </c>
      <c r="C136" s="17" t="s">
        <v>606</v>
      </c>
      <c r="D136" s="17" t="s">
        <v>607</v>
      </c>
      <c r="E136" s="17" t="s">
        <v>608</v>
      </c>
      <c r="F136" s="17" t="s">
        <v>609</v>
      </c>
      <c r="G136" s="17" t="s">
        <v>610</v>
      </c>
      <c r="H136" s="17" t="s">
        <v>611</v>
      </c>
      <c r="I136" s="17" t="s">
        <v>612</v>
      </c>
      <c r="J136" s="17" t="s">
        <v>613</v>
      </c>
      <c r="K136" s="17" t="s">
        <v>614</v>
      </c>
      <c r="L136" s="17" t="s">
        <v>615</v>
      </c>
    </row>
    <row r="137" spans="2:12" ht="12.75">
      <c r="B137" s="18" t="s">
        <v>392</v>
      </c>
      <c r="C137" s="19">
        <v>2</v>
      </c>
      <c r="D137" s="20">
        <v>6</v>
      </c>
      <c r="E137" s="20">
        <v>2</v>
      </c>
      <c r="F137" s="20">
        <v>3</v>
      </c>
      <c r="G137" s="20">
        <v>0</v>
      </c>
      <c r="H137" s="20">
        <v>0</v>
      </c>
      <c r="I137" s="20">
        <v>5</v>
      </c>
      <c r="J137" s="20">
        <v>2</v>
      </c>
      <c r="K137" s="20">
        <v>2</v>
      </c>
      <c r="L137" s="19">
        <f>SUM((C137-E137)*2)+(E137*3)+G137</f>
        <v>6</v>
      </c>
    </row>
    <row r="138" spans="2:12" ht="12.75">
      <c r="B138" s="21" t="s">
        <v>393</v>
      </c>
      <c r="C138" s="19">
        <v>1</v>
      </c>
      <c r="D138" s="20">
        <v>3</v>
      </c>
      <c r="E138" s="20">
        <v>1</v>
      </c>
      <c r="F138" s="20">
        <v>3</v>
      </c>
      <c r="G138" s="20">
        <v>0</v>
      </c>
      <c r="H138" s="20">
        <v>0</v>
      </c>
      <c r="I138" s="20">
        <v>1</v>
      </c>
      <c r="J138" s="20">
        <v>0</v>
      </c>
      <c r="K138" s="20">
        <v>4</v>
      </c>
      <c r="L138" s="19">
        <f aca="true" t="shared" si="6" ref="L138:L144">SUM((C138-E138)*2)+(E138*3)+G138</f>
        <v>3</v>
      </c>
    </row>
    <row r="139" spans="2:12" ht="12.75">
      <c r="B139" s="21" t="s">
        <v>394</v>
      </c>
      <c r="C139" s="19">
        <v>5</v>
      </c>
      <c r="D139" s="20">
        <v>11</v>
      </c>
      <c r="E139" s="20">
        <v>0</v>
      </c>
      <c r="F139" s="20">
        <v>0</v>
      </c>
      <c r="G139" s="20">
        <v>0</v>
      </c>
      <c r="H139" s="20">
        <v>0</v>
      </c>
      <c r="I139" s="20">
        <v>1</v>
      </c>
      <c r="J139" s="20">
        <v>5</v>
      </c>
      <c r="K139" s="20">
        <v>0</v>
      </c>
      <c r="L139" s="19">
        <f t="shared" si="6"/>
        <v>10</v>
      </c>
    </row>
    <row r="140" spans="2:12" ht="12.75">
      <c r="B140" s="21" t="s">
        <v>395</v>
      </c>
      <c r="C140" s="19">
        <v>1</v>
      </c>
      <c r="D140" s="20">
        <v>5</v>
      </c>
      <c r="E140" s="20">
        <v>1</v>
      </c>
      <c r="F140" s="20">
        <v>2</v>
      </c>
      <c r="G140" s="20">
        <v>0</v>
      </c>
      <c r="H140" s="20">
        <v>0</v>
      </c>
      <c r="I140" s="20">
        <v>2</v>
      </c>
      <c r="J140" s="20">
        <v>4</v>
      </c>
      <c r="K140" s="20">
        <v>0</v>
      </c>
      <c r="L140" s="19">
        <f t="shared" si="6"/>
        <v>3</v>
      </c>
    </row>
    <row r="141" spans="2:12" ht="12.75">
      <c r="B141" s="21" t="s">
        <v>961</v>
      </c>
      <c r="C141" s="19">
        <v>13</v>
      </c>
      <c r="D141" s="20">
        <v>26</v>
      </c>
      <c r="E141" s="20">
        <v>1</v>
      </c>
      <c r="F141" s="20">
        <v>3</v>
      </c>
      <c r="G141" s="20">
        <v>3</v>
      </c>
      <c r="H141" s="20">
        <v>3</v>
      </c>
      <c r="I141" s="20">
        <v>1</v>
      </c>
      <c r="J141" s="20">
        <v>8</v>
      </c>
      <c r="K141" s="20">
        <v>4</v>
      </c>
      <c r="L141" s="19">
        <f t="shared" si="6"/>
        <v>30</v>
      </c>
    </row>
    <row r="142" spans="2:12" ht="12.75">
      <c r="B142" s="21" t="s">
        <v>396</v>
      </c>
      <c r="C142" s="19">
        <v>1</v>
      </c>
      <c r="D142" s="20">
        <v>5</v>
      </c>
      <c r="E142" s="20">
        <v>0</v>
      </c>
      <c r="F142" s="20">
        <v>3</v>
      </c>
      <c r="G142" s="20">
        <v>1</v>
      </c>
      <c r="H142" s="20">
        <v>1</v>
      </c>
      <c r="I142" s="20">
        <v>2</v>
      </c>
      <c r="J142" s="20">
        <v>1</v>
      </c>
      <c r="K142" s="20">
        <v>1</v>
      </c>
      <c r="L142" s="19">
        <f t="shared" si="6"/>
        <v>3</v>
      </c>
    </row>
    <row r="143" spans="2:12" ht="12.75">
      <c r="B143" s="21" t="s">
        <v>397</v>
      </c>
      <c r="C143" s="19">
        <v>0</v>
      </c>
      <c r="D143" s="20">
        <v>1</v>
      </c>
      <c r="E143" s="20">
        <v>0</v>
      </c>
      <c r="F143" s="20">
        <v>0</v>
      </c>
      <c r="G143" s="20">
        <v>0</v>
      </c>
      <c r="H143" s="20">
        <v>0</v>
      </c>
      <c r="I143" s="20">
        <v>1</v>
      </c>
      <c r="J143" s="20">
        <v>2</v>
      </c>
      <c r="K143" s="20">
        <v>0</v>
      </c>
      <c r="L143" s="19">
        <f t="shared" si="6"/>
        <v>0</v>
      </c>
    </row>
    <row r="144" spans="2:12" ht="12.75">
      <c r="B144" s="21" t="s">
        <v>398</v>
      </c>
      <c r="C144" s="19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2</v>
      </c>
      <c r="J144" s="20">
        <v>1</v>
      </c>
      <c r="K144" s="20">
        <v>0</v>
      </c>
      <c r="L144" s="19">
        <f t="shared" si="6"/>
        <v>0</v>
      </c>
    </row>
    <row r="145" spans="2:12" ht="12.75">
      <c r="B145" s="21" t="s">
        <v>629</v>
      </c>
      <c r="J145" s="19">
        <v>2</v>
      </c>
      <c r="L145" s="19"/>
    </row>
    <row r="146" spans="2:12" ht="12.75">
      <c r="B146" s="43" t="s">
        <v>616</v>
      </c>
      <c r="C146" s="42">
        <f aca="true" t="shared" si="7" ref="C146:L146">SUM(C137:C145)</f>
        <v>23</v>
      </c>
      <c r="D146" s="42">
        <f t="shared" si="7"/>
        <v>57</v>
      </c>
      <c r="E146" s="42">
        <f t="shared" si="7"/>
        <v>5</v>
      </c>
      <c r="F146" s="42">
        <f t="shared" si="7"/>
        <v>14</v>
      </c>
      <c r="G146" s="42">
        <f t="shared" si="7"/>
        <v>4</v>
      </c>
      <c r="H146" s="42">
        <f t="shared" si="7"/>
        <v>4</v>
      </c>
      <c r="I146" s="42">
        <f t="shared" si="7"/>
        <v>15</v>
      </c>
      <c r="J146" s="42">
        <f t="shared" si="7"/>
        <v>25</v>
      </c>
      <c r="K146" s="42">
        <f t="shared" si="7"/>
        <v>11</v>
      </c>
      <c r="L146" s="42">
        <f t="shared" si="7"/>
        <v>55</v>
      </c>
    </row>
    <row r="149" spans="2:3" ht="12.75">
      <c r="B149" t="s">
        <v>1125</v>
      </c>
      <c r="C149" t="s">
        <v>1126</v>
      </c>
    </row>
    <row r="151" spans="2:6" ht="13.5" thickBot="1">
      <c r="B151" s="24" t="s">
        <v>617</v>
      </c>
      <c r="D151" s="17" t="s">
        <v>225</v>
      </c>
      <c r="E151" s="17"/>
      <c r="F151" s="17" t="s">
        <v>226</v>
      </c>
    </row>
    <row r="152" spans="2:8" ht="13.5" thickBot="1">
      <c r="B152" s="25" t="s">
        <v>618</v>
      </c>
      <c r="C152" s="26"/>
      <c r="D152" s="27">
        <v>26</v>
      </c>
      <c r="E152" s="28">
        <f>SUM(D152/D153)</f>
        <v>0.6190476190476191</v>
      </c>
      <c r="F152" s="27">
        <v>23</v>
      </c>
      <c r="G152" s="28">
        <f>SUM(F152/F153)</f>
        <v>0.40350877192982454</v>
      </c>
      <c r="H152" s="23"/>
    </row>
    <row r="153" spans="2:8" ht="13.5" thickBot="1">
      <c r="B153" s="29" t="s">
        <v>619</v>
      </c>
      <c r="C153" s="30"/>
      <c r="D153" s="31">
        <v>42</v>
      </c>
      <c r="E153" s="32"/>
      <c r="F153" s="31">
        <v>57</v>
      </c>
      <c r="G153" s="33"/>
      <c r="H153" s="23"/>
    </row>
    <row r="154" spans="2:8" ht="13.5" thickBot="1">
      <c r="B154" s="29" t="s">
        <v>608</v>
      </c>
      <c r="C154" s="30"/>
      <c r="D154" s="34">
        <v>6</v>
      </c>
      <c r="E154" s="28">
        <f>SUM(D154/D155)</f>
        <v>0.75</v>
      </c>
      <c r="F154" s="35">
        <v>5</v>
      </c>
      <c r="G154" s="28">
        <f>SUM(F154/F155)</f>
        <v>0.35714285714285715</v>
      </c>
      <c r="H154" s="23"/>
    </row>
    <row r="155" spans="2:8" ht="13.5" thickBot="1">
      <c r="B155" s="29" t="s">
        <v>620</v>
      </c>
      <c r="C155" s="30"/>
      <c r="D155" s="31">
        <v>8</v>
      </c>
      <c r="E155" s="32"/>
      <c r="F155" s="31">
        <v>14</v>
      </c>
      <c r="G155" s="33"/>
      <c r="H155" s="23"/>
    </row>
    <row r="156" spans="2:7" ht="13.5" thickBot="1">
      <c r="B156" s="29" t="s">
        <v>610</v>
      </c>
      <c r="C156" s="18"/>
      <c r="D156" s="31">
        <v>8</v>
      </c>
      <c r="E156" s="28">
        <f>SUM(D156/D157)</f>
        <v>0.6666666666666666</v>
      </c>
      <c r="F156" s="31">
        <v>4</v>
      </c>
      <c r="G156" s="28">
        <f>SUM(F156/F157)</f>
        <v>1</v>
      </c>
    </row>
    <row r="157" spans="2:7" ht="12.75">
      <c r="B157" s="29" t="s">
        <v>621</v>
      </c>
      <c r="C157" s="18"/>
      <c r="D157" s="31">
        <v>12</v>
      </c>
      <c r="E157" s="36"/>
      <c r="F157" s="31">
        <v>4</v>
      </c>
      <c r="G157" s="37"/>
    </row>
    <row r="158" spans="2:7" ht="12.75">
      <c r="B158" s="29" t="s">
        <v>622</v>
      </c>
      <c r="C158" s="18"/>
      <c r="D158" s="31">
        <v>29</v>
      </c>
      <c r="E158" s="36"/>
      <c r="F158" s="31">
        <v>25</v>
      </c>
      <c r="G158" s="29"/>
    </row>
    <row r="159" spans="2:7" ht="12.75">
      <c r="B159" s="29" t="s">
        <v>623</v>
      </c>
      <c r="C159" s="18"/>
      <c r="D159" s="31">
        <v>4</v>
      </c>
      <c r="E159" s="36"/>
      <c r="F159" s="31">
        <v>8</v>
      </c>
      <c r="G159" s="29"/>
    </row>
    <row r="160" spans="2:7" ht="12.75">
      <c r="B160" s="29" t="s">
        <v>624</v>
      </c>
      <c r="C160" s="18"/>
      <c r="D160" s="31">
        <v>16</v>
      </c>
      <c r="E160" s="36"/>
      <c r="F160" s="31">
        <v>9</v>
      </c>
      <c r="G160" s="29"/>
    </row>
    <row r="161" spans="2:7" ht="12.75">
      <c r="B161" s="29" t="s">
        <v>625</v>
      </c>
      <c r="C161" s="18"/>
      <c r="D161" s="31">
        <v>4</v>
      </c>
      <c r="E161" s="36"/>
      <c r="F161" s="31">
        <v>6</v>
      </c>
      <c r="G161" s="29"/>
    </row>
    <row r="162" spans="2:7" ht="12.75">
      <c r="B162" s="29" t="s">
        <v>626</v>
      </c>
      <c r="C162" s="18"/>
      <c r="D162" s="31">
        <v>1</v>
      </c>
      <c r="E162" s="36"/>
      <c r="F162" s="31">
        <v>3</v>
      </c>
      <c r="G162" s="29"/>
    </row>
    <row r="163" spans="2:7" ht="13.5" thickBot="1">
      <c r="B163" s="38" t="s">
        <v>627</v>
      </c>
      <c r="C163" s="18"/>
      <c r="D163" s="39">
        <v>10</v>
      </c>
      <c r="E163" s="40"/>
      <c r="F163" s="39">
        <v>15</v>
      </c>
      <c r="G163" s="38"/>
    </row>
    <row r="168" ht="17.25">
      <c r="B168" s="1" t="s">
        <v>450</v>
      </c>
    </row>
    <row r="169" ht="12.75">
      <c r="B169" s="2" t="s">
        <v>65</v>
      </c>
    </row>
    <row r="171" ht="12.75">
      <c r="A171" t="s">
        <v>1278</v>
      </c>
    </row>
    <row r="172" ht="12.75">
      <c r="A172" t="s">
        <v>460</v>
      </c>
    </row>
    <row r="173" ht="12.75">
      <c r="A173" t="s">
        <v>1279</v>
      </c>
    </row>
    <row r="174" ht="12.75">
      <c r="A174" t="s">
        <v>461</v>
      </c>
    </row>
    <row r="175" ht="12.75">
      <c r="A175" t="s">
        <v>480</v>
      </c>
    </row>
    <row r="176" ht="12.75">
      <c r="A176" t="s">
        <v>481</v>
      </c>
    </row>
    <row r="177" ht="12.75">
      <c r="A177" t="s">
        <v>482</v>
      </c>
    </row>
    <row r="178" ht="12.75">
      <c r="A178" t="s">
        <v>488</v>
      </c>
    </row>
    <row r="179" ht="12.75">
      <c r="A179" t="s">
        <v>483</v>
      </c>
    </row>
    <row r="180" ht="12.75">
      <c r="A180" t="s">
        <v>484</v>
      </c>
    </row>
    <row r="181" ht="12.75">
      <c r="A181" t="s">
        <v>485</v>
      </c>
    </row>
    <row r="182" ht="12.75">
      <c r="A182" t="s">
        <v>489</v>
      </c>
    </row>
    <row r="183" ht="12.75">
      <c r="A183" t="s">
        <v>487</v>
      </c>
    </row>
    <row r="184" ht="12.75">
      <c r="A184" t="s">
        <v>486</v>
      </c>
    </row>
    <row r="185" ht="12.75">
      <c r="A185" t="s">
        <v>490</v>
      </c>
    </row>
    <row r="186" ht="12.75">
      <c r="A186" t="s">
        <v>491</v>
      </c>
    </row>
    <row r="187" ht="12.75">
      <c r="A187" t="s">
        <v>492</v>
      </c>
    </row>
    <row r="188" ht="12.75">
      <c r="A188" t="s">
        <v>493</v>
      </c>
    </row>
    <row r="189" ht="12.75">
      <c r="A189" t="s">
        <v>495</v>
      </c>
    </row>
    <row r="190" ht="12.75">
      <c r="A190" t="s">
        <v>496</v>
      </c>
    </row>
    <row r="191" ht="12.75">
      <c r="A191" t="s">
        <v>497</v>
      </c>
    </row>
    <row r="192" ht="12.75">
      <c r="A192" t="s">
        <v>498</v>
      </c>
    </row>
    <row r="193" ht="13.5" thickBot="1"/>
    <row r="194" spans="3:7" ht="13.5" thickBot="1">
      <c r="C194" s="5">
        <v>1</v>
      </c>
      <c r="D194" s="6">
        <v>2</v>
      </c>
      <c r="E194" s="6">
        <v>3</v>
      </c>
      <c r="F194" s="7">
        <v>4</v>
      </c>
      <c r="G194" s="8" t="s">
        <v>605</v>
      </c>
    </row>
    <row r="195" spans="2:7" ht="12.75">
      <c r="B195" s="9" t="s">
        <v>964</v>
      </c>
      <c r="C195" s="10">
        <v>15</v>
      </c>
      <c r="D195" s="10">
        <v>17</v>
      </c>
      <c r="E195" s="10">
        <v>8</v>
      </c>
      <c r="F195" s="11">
        <v>16</v>
      </c>
      <c r="G195" s="12">
        <f>SUM(C195:F195)</f>
        <v>56</v>
      </c>
    </row>
    <row r="196" spans="2:7" ht="13.5" thickBot="1">
      <c r="B196" s="9" t="s">
        <v>972</v>
      </c>
      <c r="C196" s="13">
        <v>11</v>
      </c>
      <c r="D196" s="13">
        <v>24</v>
      </c>
      <c r="E196" s="13">
        <v>6</v>
      </c>
      <c r="F196" s="14">
        <v>19</v>
      </c>
      <c r="G196" s="15">
        <f>SUM(C196:F196)</f>
        <v>60</v>
      </c>
    </row>
    <row r="198" spans="2:12" ht="12.75">
      <c r="B198" s="16" t="s">
        <v>448</v>
      </c>
      <c r="C198" s="17" t="s">
        <v>606</v>
      </c>
      <c r="D198" s="17" t="s">
        <v>607</v>
      </c>
      <c r="E198" s="17" t="s">
        <v>608</v>
      </c>
      <c r="F198" s="17" t="s">
        <v>609</v>
      </c>
      <c r="G198" s="17" t="s">
        <v>610</v>
      </c>
      <c r="H198" s="17" t="s">
        <v>611</v>
      </c>
      <c r="I198" s="17" t="s">
        <v>612</v>
      </c>
      <c r="J198" s="17" t="s">
        <v>613</v>
      </c>
      <c r="K198" s="17" t="s">
        <v>614</v>
      </c>
      <c r="L198" s="17" t="s">
        <v>615</v>
      </c>
    </row>
    <row r="199" spans="2:12" ht="12.75">
      <c r="B199" s="18" t="s">
        <v>407</v>
      </c>
      <c r="C199" s="19">
        <v>6</v>
      </c>
      <c r="D199" s="20">
        <v>12</v>
      </c>
      <c r="E199" s="20">
        <v>1</v>
      </c>
      <c r="F199" s="20">
        <v>4</v>
      </c>
      <c r="G199" s="20">
        <v>2</v>
      </c>
      <c r="H199" s="20">
        <v>2</v>
      </c>
      <c r="I199" s="20">
        <v>3</v>
      </c>
      <c r="J199" s="20">
        <v>2</v>
      </c>
      <c r="K199" s="20">
        <v>1</v>
      </c>
      <c r="L199" s="19">
        <f>SUM((C199-E199)*2)+(E199*3)+G199</f>
        <v>15</v>
      </c>
    </row>
    <row r="200" spans="2:12" ht="12.75">
      <c r="B200" s="21" t="s">
        <v>408</v>
      </c>
      <c r="C200" s="19">
        <v>1</v>
      </c>
      <c r="D200" s="20">
        <v>4</v>
      </c>
      <c r="E200" s="20">
        <v>1</v>
      </c>
      <c r="F200" s="20">
        <v>2</v>
      </c>
      <c r="G200" s="20">
        <v>4</v>
      </c>
      <c r="H200" s="20">
        <v>6</v>
      </c>
      <c r="I200" s="20">
        <v>3</v>
      </c>
      <c r="J200" s="20">
        <v>3</v>
      </c>
      <c r="K200" s="20">
        <v>3</v>
      </c>
      <c r="L200" s="19">
        <f aca="true" t="shared" si="8" ref="L200:L207">SUM((C200-E200)*2)+(E200*3)+G200</f>
        <v>7</v>
      </c>
    </row>
    <row r="201" spans="2:12" ht="12.75">
      <c r="B201" s="21" t="s">
        <v>409</v>
      </c>
      <c r="C201" s="19">
        <v>2</v>
      </c>
      <c r="D201" s="20">
        <v>4</v>
      </c>
      <c r="E201" s="20">
        <v>0</v>
      </c>
      <c r="F201" s="20">
        <v>0</v>
      </c>
      <c r="G201" s="20">
        <v>2</v>
      </c>
      <c r="H201" s="20">
        <v>2</v>
      </c>
      <c r="I201" s="20">
        <v>3</v>
      </c>
      <c r="J201" s="20">
        <v>4</v>
      </c>
      <c r="K201" s="20">
        <v>0</v>
      </c>
      <c r="L201" s="19">
        <f t="shared" si="8"/>
        <v>6</v>
      </c>
    </row>
    <row r="202" spans="2:12" ht="12.75">
      <c r="B202" s="21" t="s">
        <v>969</v>
      </c>
      <c r="C202" s="19">
        <v>6</v>
      </c>
      <c r="D202" s="20">
        <v>12</v>
      </c>
      <c r="E202" s="20">
        <v>0</v>
      </c>
      <c r="F202" s="20">
        <v>1</v>
      </c>
      <c r="G202" s="20">
        <v>3</v>
      </c>
      <c r="H202" s="20">
        <v>4</v>
      </c>
      <c r="I202" s="20">
        <v>2</v>
      </c>
      <c r="J202" s="20">
        <v>7</v>
      </c>
      <c r="K202" s="20">
        <v>0</v>
      </c>
      <c r="L202" s="19">
        <f t="shared" si="8"/>
        <v>15</v>
      </c>
    </row>
    <row r="203" spans="2:12" ht="12.75">
      <c r="B203" s="21" t="s">
        <v>410</v>
      </c>
      <c r="C203" s="19">
        <v>3</v>
      </c>
      <c r="D203" s="20">
        <v>8</v>
      </c>
      <c r="E203" s="20">
        <v>0</v>
      </c>
      <c r="F203" s="20">
        <v>0</v>
      </c>
      <c r="G203" s="20">
        <v>2</v>
      </c>
      <c r="H203" s="20">
        <v>2</v>
      </c>
      <c r="I203" s="20">
        <v>4</v>
      </c>
      <c r="J203" s="20">
        <v>7</v>
      </c>
      <c r="K203" s="20">
        <v>0</v>
      </c>
      <c r="L203" s="19">
        <f t="shared" si="8"/>
        <v>8</v>
      </c>
    </row>
    <row r="204" spans="2:12" ht="12.75">
      <c r="B204" s="21" t="s">
        <v>411</v>
      </c>
      <c r="C204" s="19">
        <v>0</v>
      </c>
      <c r="D204" s="20">
        <v>1</v>
      </c>
      <c r="E204" s="20">
        <v>0</v>
      </c>
      <c r="F204" s="20">
        <v>0</v>
      </c>
      <c r="G204" s="20">
        <v>0</v>
      </c>
      <c r="H204" s="20">
        <v>0</v>
      </c>
      <c r="I204" s="20">
        <v>1</v>
      </c>
      <c r="J204" s="20">
        <v>0</v>
      </c>
      <c r="K204" s="20">
        <v>1</v>
      </c>
      <c r="L204" s="19">
        <f t="shared" si="8"/>
        <v>0</v>
      </c>
    </row>
    <row r="205" spans="2:12" ht="12.75">
      <c r="B205" s="21" t="s">
        <v>412</v>
      </c>
      <c r="C205" s="19">
        <v>0</v>
      </c>
      <c r="D205" s="20">
        <v>1</v>
      </c>
      <c r="E205" s="20">
        <v>0</v>
      </c>
      <c r="F205" s="20">
        <v>0</v>
      </c>
      <c r="G205" s="20">
        <v>0</v>
      </c>
      <c r="H205" s="20">
        <v>0</v>
      </c>
      <c r="I205" s="20">
        <v>1</v>
      </c>
      <c r="J205" s="20">
        <v>0</v>
      </c>
      <c r="K205" s="20">
        <v>0</v>
      </c>
      <c r="L205" s="19">
        <f t="shared" si="8"/>
        <v>0</v>
      </c>
    </row>
    <row r="206" spans="2:12" ht="12.75">
      <c r="B206" s="21" t="s">
        <v>413</v>
      </c>
      <c r="C206" s="19">
        <v>2</v>
      </c>
      <c r="D206" s="20">
        <v>5</v>
      </c>
      <c r="E206" s="20">
        <v>0</v>
      </c>
      <c r="F206" s="20">
        <v>0</v>
      </c>
      <c r="G206" s="20">
        <v>1</v>
      </c>
      <c r="H206" s="20">
        <v>2</v>
      </c>
      <c r="I206" s="20">
        <v>3</v>
      </c>
      <c r="J206" s="20">
        <v>4</v>
      </c>
      <c r="K206" s="20">
        <v>0</v>
      </c>
      <c r="L206" s="19">
        <f t="shared" si="8"/>
        <v>5</v>
      </c>
    </row>
    <row r="207" spans="2:12" ht="12.75">
      <c r="B207" s="21" t="s">
        <v>414</v>
      </c>
      <c r="C207" s="19">
        <v>0</v>
      </c>
      <c r="D207" s="20">
        <v>1</v>
      </c>
      <c r="E207" s="20">
        <v>0</v>
      </c>
      <c r="F207" s="20">
        <v>0</v>
      </c>
      <c r="G207" s="20">
        <v>0</v>
      </c>
      <c r="H207" s="20">
        <v>0</v>
      </c>
      <c r="I207" s="20">
        <v>3</v>
      </c>
      <c r="J207" s="20">
        <v>2</v>
      </c>
      <c r="K207" s="20">
        <v>0</v>
      </c>
      <c r="L207" s="19">
        <f t="shared" si="8"/>
        <v>0</v>
      </c>
    </row>
    <row r="208" spans="2:12" ht="12.75">
      <c r="B208" s="21" t="s">
        <v>629</v>
      </c>
      <c r="C208" s="19"/>
      <c r="D208" s="22"/>
      <c r="E208" s="22"/>
      <c r="F208" s="22"/>
      <c r="G208" s="22"/>
      <c r="H208" s="20"/>
      <c r="I208" s="22"/>
      <c r="J208" s="20">
        <v>5</v>
      </c>
      <c r="K208" s="22"/>
      <c r="L208" s="19"/>
    </row>
    <row r="209" spans="2:12" ht="12.75">
      <c r="B209" s="41" t="s">
        <v>616</v>
      </c>
      <c r="C209" s="42">
        <f aca="true" t="shared" si="9" ref="C209:L209">SUM(C199:C208)</f>
        <v>20</v>
      </c>
      <c r="D209" s="42">
        <f t="shared" si="9"/>
        <v>48</v>
      </c>
      <c r="E209" s="42">
        <f t="shared" si="9"/>
        <v>2</v>
      </c>
      <c r="F209" s="42">
        <f t="shared" si="9"/>
        <v>7</v>
      </c>
      <c r="G209" s="42">
        <f t="shared" si="9"/>
        <v>14</v>
      </c>
      <c r="H209" s="42">
        <f t="shared" si="9"/>
        <v>18</v>
      </c>
      <c r="I209" s="42">
        <f t="shared" si="9"/>
        <v>23</v>
      </c>
      <c r="J209" s="42">
        <f t="shared" si="9"/>
        <v>34</v>
      </c>
      <c r="K209" s="42">
        <f t="shared" si="9"/>
        <v>5</v>
      </c>
      <c r="L209" s="42">
        <f t="shared" si="9"/>
        <v>56</v>
      </c>
    </row>
    <row r="210" spans="3:11" ht="12.75">
      <c r="C210" s="23"/>
      <c r="D210" s="23"/>
      <c r="E210" s="23"/>
      <c r="F210" s="23"/>
      <c r="G210" s="23"/>
      <c r="H210" s="23"/>
      <c r="I210" s="19"/>
      <c r="J210" s="19"/>
      <c r="K210" s="19"/>
    </row>
    <row r="211" spans="2:12" ht="12.75">
      <c r="B211" s="16" t="s">
        <v>449</v>
      </c>
      <c r="C211" s="17" t="s">
        <v>606</v>
      </c>
      <c r="D211" s="17" t="s">
        <v>607</v>
      </c>
      <c r="E211" s="17" t="s">
        <v>608</v>
      </c>
      <c r="F211" s="17" t="s">
        <v>609</v>
      </c>
      <c r="G211" s="17" t="s">
        <v>610</v>
      </c>
      <c r="H211" s="17" t="s">
        <v>611</v>
      </c>
      <c r="I211" s="17" t="s">
        <v>612</v>
      </c>
      <c r="J211" s="17" t="s">
        <v>613</v>
      </c>
      <c r="K211" s="17" t="s">
        <v>614</v>
      </c>
      <c r="L211" s="17" t="s">
        <v>615</v>
      </c>
    </row>
    <row r="212" spans="2:12" ht="12.75">
      <c r="B212" s="18" t="s">
        <v>399</v>
      </c>
      <c r="C212" s="19">
        <v>6</v>
      </c>
      <c r="D212" s="20">
        <v>14</v>
      </c>
      <c r="E212" s="20">
        <v>4</v>
      </c>
      <c r="F212" s="20">
        <v>7</v>
      </c>
      <c r="G212" s="20">
        <v>8</v>
      </c>
      <c r="H212" s="20">
        <v>8</v>
      </c>
      <c r="I212" s="20">
        <v>0</v>
      </c>
      <c r="J212" s="20">
        <v>2</v>
      </c>
      <c r="K212" s="20">
        <v>2</v>
      </c>
      <c r="L212" s="19">
        <f>SUM((C212-E212)*2)+(E212*3)+G212</f>
        <v>24</v>
      </c>
    </row>
    <row r="213" spans="2:12" ht="12.75">
      <c r="B213" s="21" t="s">
        <v>400</v>
      </c>
      <c r="C213" s="19">
        <v>2</v>
      </c>
      <c r="D213" s="20">
        <v>5</v>
      </c>
      <c r="E213" s="20">
        <v>0</v>
      </c>
      <c r="F213" s="20">
        <v>2</v>
      </c>
      <c r="G213" s="20">
        <v>3</v>
      </c>
      <c r="H213" s="20">
        <v>4</v>
      </c>
      <c r="I213" s="20">
        <v>1</v>
      </c>
      <c r="J213" s="20">
        <v>3</v>
      </c>
      <c r="K213" s="20">
        <v>5</v>
      </c>
      <c r="L213" s="19">
        <f aca="true" t="shared" si="10" ref="L213:L220">SUM((C213-E213)*2)+(E213*3)+G213</f>
        <v>7</v>
      </c>
    </row>
    <row r="214" spans="2:12" ht="12.75">
      <c r="B214" s="21" t="s">
        <v>976</v>
      </c>
      <c r="C214" s="19">
        <v>1</v>
      </c>
      <c r="D214" s="20">
        <v>6</v>
      </c>
      <c r="E214" s="20">
        <v>0</v>
      </c>
      <c r="F214" s="20">
        <v>0</v>
      </c>
      <c r="G214" s="20">
        <v>1</v>
      </c>
      <c r="H214" s="20">
        <v>2</v>
      </c>
      <c r="I214" s="20">
        <v>5</v>
      </c>
      <c r="J214" s="20">
        <v>3</v>
      </c>
      <c r="K214" s="20">
        <v>1</v>
      </c>
      <c r="L214" s="19">
        <f t="shared" si="10"/>
        <v>3</v>
      </c>
    </row>
    <row r="215" spans="2:12" ht="12.75">
      <c r="B215" s="21" t="s">
        <v>401</v>
      </c>
      <c r="C215" s="19">
        <v>3</v>
      </c>
      <c r="D215" s="20">
        <v>7</v>
      </c>
      <c r="E215" s="20">
        <v>1</v>
      </c>
      <c r="F215" s="20">
        <v>1</v>
      </c>
      <c r="G215" s="20">
        <v>0</v>
      </c>
      <c r="H215" s="20">
        <v>0</v>
      </c>
      <c r="I215" s="20">
        <v>1</v>
      </c>
      <c r="J215" s="20">
        <v>8</v>
      </c>
      <c r="K215" s="20">
        <v>0</v>
      </c>
      <c r="L215" s="19">
        <f t="shared" si="10"/>
        <v>7</v>
      </c>
    </row>
    <row r="216" spans="2:12" ht="12.75">
      <c r="B216" s="21" t="s">
        <v>402</v>
      </c>
      <c r="C216" s="19">
        <v>5</v>
      </c>
      <c r="D216" s="20">
        <v>9</v>
      </c>
      <c r="E216" s="20">
        <v>0</v>
      </c>
      <c r="F216" s="20">
        <v>1</v>
      </c>
      <c r="G216" s="20">
        <v>5</v>
      </c>
      <c r="H216" s="20">
        <v>7</v>
      </c>
      <c r="I216" s="20">
        <v>3</v>
      </c>
      <c r="J216" s="20">
        <v>10</v>
      </c>
      <c r="K216" s="20">
        <v>0</v>
      </c>
      <c r="L216" s="19">
        <f t="shared" si="10"/>
        <v>15</v>
      </c>
    </row>
    <row r="217" spans="2:12" ht="12.75">
      <c r="B217" s="21" t="s">
        <v>403</v>
      </c>
      <c r="C217" s="19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1</v>
      </c>
      <c r="J217" s="20">
        <v>0</v>
      </c>
      <c r="K217" s="20">
        <v>0</v>
      </c>
      <c r="L217" s="19">
        <f t="shared" si="10"/>
        <v>0</v>
      </c>
    </row>
    <row r="218" spans="2:12" ht="12.75">
      <c r="B218" s="21" t="s">
        <v>404</v>
      </c>
      <c r="C218" s="19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1</v>
      </c>
      <c r="J218" s="20">
        <v>0</v>
      </c>
      <c r="K218" s="20">
        <v>0</v>
      </c>
      <c r="L218" s="19">
        <f t="shared" si="10"/>
        <v>0</v>
      </c>
    </row>
    <row r="219" spans="2:12" ht="12.75">
      <c r="B219" s="21" t="s">
        <v>405</v>
      </c>
      <c r="C219" s="19">
        <v>1</v>
      </c>
      <c r="D219" s="20">
        <v>3</v>
      </c>
      <c r="E219" s="20">
        <v>0</v>
      </c>
      <c r="F219" s="20">
        <v>0</v>
      </c>
      <c r="G219" s="20">
        <v>2</v>
      </c>
      <c r="H219" s="20">
        <v>4</v>
      </c>
      <c r="I219" s="20">
        <v>1</v>
      </c>
      <c r="J219" s="20">
        <v>2</v>
      </c>
      <c r="K219" s="20">
        <v>0</v>
      </c>
      <c r="L219" s="19">
        <f t="shared" si="10"/>
        <v>4</v>
      </c>
    </row>
    <row r="220" spans="2:12" ht="12.75">
      <c r="B220" s="21" t="s">
        <v>406</v>
      </c>
      <c r="C220" s="19">
        <v>0</v>
      </c>
      <c r="D220" s="20">
        <v>2</v>
      </c>
      <c r="E220" s="20">
        <v>0</v>
      </c>
      <c r="F220" s="20">
        <v>0</v>
      </c>
      <c r="G220" s="20">
        <v>0</v>
      </c>
      <c r="H220" s="20">
        <v>1</v>
      </c>
      <c r="I220" s="20">
        <v>2</v>
      </c>
      <c r="J220" s="20">
        <v>2</v>
      </c>
      <c r="K220" s="20">
        <v>0</v>
      </c>
      <c r="L220" s="19">
        <f t="shared" si="10"/>
        <v>0</v>
      </c>
    </row>
    <row r="221" spans="2:12" ht="12.75">
      <c r="B221" s="21" t="s">
        <v>629</v>
      </c>
      <c r="J221" s="19">
        <v>2</v>
      </c>
      <c r="L221" s="19"/>
    </row>
    <row r="222" spans="2:12" ht="12.75">
      <c r="B222" s="43" t="s">
        <v>616</v>
      </c>
      <c r="C222" s="42">
        <f aca="true" t="shared" si="11" ref="C222:L222">SUM(C212:C221)</f>
        <v>18</v>
      </c>
      <c r="D222" s="42">
        <f t="shared" si="11"/>
        <v>46</v>
      </c>
      <c r="E222" s="42">
        <f t="shared" si="11"/>
        <v>5</v>
      </c>
      <c r="F222" s="42">
        <f t="shared" si="11"/>
        <v>11</v>
      </c>
      <c r="G222" s="42">
        <f t="shared" si="11"/>
        <v>19</v>
      </c>
      <c r="H222" s="42">
        <f t="shared" si="11"/>
        <v>26</v>
      </c>
      <c r="I222" s="42">
        <f t="shared" si="11"/>
        <v>15</v>
      </c>
      <c r="J222" s="42">
        <f t="shared" si="11"/>
        <v>32</v>
      </c>
      <c r="K222" s="42">
        <f t="shared" si="11"/>
        <v>8</v>
      </c>
      <c r="L222" s="42">
        <f t="shared" si="11"/>
        <v>60</v>
      </c>
    </row>
    <row r="225" spans="2:3" ht="12.75">
      <c r="B225" t="s">
        <v>1125</v>
      </c>
      <c r="C225" t="s">
        <v>1126</v>
      </c>
    </row>
    <row r="227" spans="2:6" ht="13.5" thickBot="1">
      <c r="B227" s="24" t="s">
        <v>617</v>
      </c>
      <c r="D227" s="17" t="s">
        <v>448</v>
      </c>
      <c r="E227" s="17"/>
      <c r="F227" s="17" t="s">
        <v>449</v>
      </c>
    </row>
    <row r="228" spans="2:8" ht="13.5" thickBot="1">
      <c r="B228" s="25" t="s">
        <v>618</v>
      </c>
      <c r="C228" s="26"/>
      <c r="D228" s="27">
        <v>20</v>
      </c>
      <c r="E228" s="28">
        <f>SUM(D228/D229)</f>
        <v>0.4166666666666667</v>
      </c>
      <c r="F228" s="27">
        <v>18</v>
      </c>
      <c r="G228" s="28">
        <f>SUM(F228/F229)</f>
        <v>0.391304347826087</v>
      </c>
      <c r="H228" s="23"/>
    </row>
    <row r="229" spans="2:8" ht="13.5" thickBot="1">
      <c r="B229" s="29" t="s">
        <v>619</v>
      </c>
      <c r="C229" s="30"/>
      <c r="D229" s="31">
        <v>48</v>
      </c>
      <c r="E229" s="32"/>
      <c r="F229" s="31">
        <v>46</v>
      </c>
      <c r="G229" s="33"/>
      <c r="H229" s="23"/>
    </row>
    <row r="230" spans="2:8" ht="13.5" thickBot="1">
      <c r="B230" s="29" t="s">
        <v>608</v>
      </c>
      <c r="C230" s="30"/>
      <c r="D230" s="34">
        <v>2</v>
      </c>
      <c r="E230" s="28">
        <f>SUM(D230/D231)</f>
        <v>0.2857142857142857</v>
      </c>
      <c r="F230" s="35">
        <v>5</v>
      </c>
      <c r="G230" s="28">
        <f>SUM(F230/F231)</f>
        <v>0.45454545454545453</v>
      </c>
      <c r="H230" s="23"/>
    </row>
    <row r="231" spans="2:8" ht="13.5" thickBot="1">
      <c r="B231" s="29" t="s">
        <v>620</v>
      </c>
      <c r="C231" s="30"/>
      <c r="D231" s="31">
        <v>7</v>
      </c>
      <c r="E231" s="32"/>
      <c r="F231" s="31">
        <v>11</v>
      </c>
      <c r="G231" s="33"/>
      <c r="H231" s="23"/>
    </row>
    <row r="232" spans="2:7" ht="13.5" thickBot="1">
      <c r="B232" s="29" t="s">
        <v>610</v>
      </c>
      <c r="C232" s="18"/>
      <c r="D232" s="31">
        <v>14</v>
      </c>
      <c r="E232" s="28">
        <f>SUM(D232/D233)</f>
        <v>0.7777777777777778</v>
      </c>
      <c r="F232" s="31">
        <v>19</v>
      </c>
      <c r="G232" s="28">
        <f>SUM(F232/F233)</f>
        <v>0.7307692307692307</v>
      </c>
    </row>
    <row r="233" spans="2:7" ht="12.75">
      <c r="B233" s="29" t="s">
        <v>621</v>
      </c>
      <c r="C233" s="18"/>
      <c r="D233" s="31">
        <v>18</v>
      </c>
      <c r="E233" s="36"/>
      <c r="F233" s="31">
        <v>26</v>
      </c>
      <c r="G233" s="37"/>
    </row>
    <row r="234" spans="2:7" ht="12.75">
      <c r="B234" s="29" t="s">
        <v>622</v>
      </c>
      <c r="C234" s="18"/>
      <c r="D234" s="31">
        <v>34</v>
      </c>
      <c r="E234" s="36"/>
      <c r="F234" s="31">
        <v>32</v>
      </c>
      <c r="G234" s="29"/>
    </row>
    <row r="235" spans="2:7" ht="12.75">
      <c r="B235" s="29" t="s">
        <v>623</v>
      </c>
      <c r="C235" s="18"/>
      <c r="D235" s="31">
        <v>10</v>
      </c>
      <c r="E235" s="36"/>
      <c r="F235" s="31">
        <v>12</v>
      </c>
      <c r="G235" s="29"/>
    </row>
    <row r="236" spans="2:7" ht="12.75">
      <c r="B236" s="29" t="s">
        <v>624</v>
      </c>
      <c r="C236" s="18"/>
      <c r="D236" s="31">
        <v>18</v>
      </c>
      <c r="E236" s="36"/>
      <c r="F236" s="31">
        <v>15</v>
      </c>
      <c r="G236" s="29"/>
    </row>
    <row r="237" spans="2:7" ht="12.75">
      <c r="B237" s="29" t="s">
        <v>625</v>
      </c>
      <c r="C237" s="18"/>
      <c r="D237" s="31">
        <v>7</v>
      </c>
      <c r="E237" s="36"/>
      <c r="F237" s="31">
        <v>6</v>
      </c>
      <c r="G237" s="29"/>
    </row>
    <row r="238" spans="2:7" ht="12.75">
      <c r="B238" s="29" t="s">
        <v>626</v>
      </c>
      <c r="C238" s="18"/>
      <c r="D238" s="31">
        <v>3</v>
      </c>
      <c r="E238" s="36"/>
      <c r="F238" s="31">
        <v>3</v>
      </c>
      <c r="G238" s="29"/>
    </row>
    <row r="239" spans="2:7" ht="13.5" thickBot="1">
      <c r="B239" s="38" t="s">
        <v>627</v>
      </c>
      <c r="C239" s="18"/>
      <c r="D239" s="39">
        <v>23</v>
      </c>
      <c r="E239" s="40"/>
      <c r="F239" s="39">
        <v>15</v>
      </c>
      <c r="G239" s="38"/>
    </row>
    <row r="245" ht="17.25">
      <c r="B245" s="1" t="s">
        <v>960</v>
      </c>
    </row>
    <row r="246" ht="12.75">
      <c r="B246" s="2" t="s">
        <v>511</v>
      </c>
    </row>
    <row r="248" ht="12.75">
      <c r="A248" t="s">
        <v>1280</v>
      </c>
    </row>
    <row r="249" ht="12.75">
      <c r="A249" t="s">
        <v>512</v>
      </c>
    </row>
    <row r="250" ht="12.75">
      <c r="A250" t="s">
        <v>513</v>
      </c>
    </row>
    <row r="251" ht="12.75">
      <c r="A251" t="s">
        <v>514</v>
      </c>
    </row>
    <row r="252" ht="12.75">
      <c r="A252" t="s">
        <v>1281</v>
      </c>
    </row>
    <row r="253" ht="12.75">
      <c r="A253" t="s">
        <v>527</v>
      </c>
    </row>
    <row r="254" ht="12.75">
      <c r="A254" t="s">
        <v>528</v>
      </c>
    </row>
    <row r="255" ht="12.75">
      <c r="A255" t="s">
        <v>529</v>
      </c>
    </row>
    <row r="256" ht="12.75">
      <c r="A256" t="s">
        <v>532</v>
      </c>
    </row>
    <row r="257" ht="12.75">
      <c r="A257" t="s">
        <v>530</v>
      </c>
    </row>
    <row r="258" ht="12.75">
      <c r="A258" t="s">
        <v>531</v>
      </c>
    </row>
    <row r="259" ht="12.75">
      <c r="A259" t="s">
        <v>599</v>
      </c>
    </row>
    <row r="260" ht="12.75">
      <c r="A260" t="s">
        <v>600</v>
      </c>
    </row>
    <row r="261" ht="13.5" thickBot="1"/>
    <row r="262" spans="3:7" ht="13.5" thickBot="1">
      <c r="C262" s="5">
        <v>1</v>
      </c>
      <c r="D262" s="6">
        <v>2</v>
      </c>
      <c r="E262" s="6">
        <v>3</v>
      </c>
      <c r="F262" s="7">
        <v>4</v>
      </c>
      <c r="G262" s="8" t="s">
        <v>605</v>
      </c>
    </row>
    <row r="263" spans="2:7" ht="12.75">
      <c r="B263" s="9" t="s">
        <v>906</v>
      </c>
      <c r="C263" s="10">
        <v>13</v>
      </c>
      <c r="D263" s="10">
        <v>12</v>
      </c>
      <c r="E263" s="10">
        <v>5</v>
      </c>
      <c r="F263" s="11">
        <v>26</v>
      </c>
      <c r="G263" s="12">
        <f>SUM(C263:F263)</f>
        <v>56</v>
      </c>
    </row>
    <row r="264" spans="2:7" ht="13.5" thickBot="1">
      <c r="B264" s="9" t="s">
        <v>913</v>
      </c>
      <c r="C264" s="13">
        <v>12</v>
      </c>
      <c r="D264" s="13">
        <v>16</v>
      </c>
      <c r="E264" s="13">
        <v>18</v>
      </c>
      <c r="F264" s="14">
        <v>17</v>
      </c>
      <c r="G264" s="15">
        <f>SUM(C264:F264)</f>
        <v>63</v>
      </c>
    </row>
    <row r="266" spans="2:12" ht="12.75">
      <c r="B266" s="16" t="s">
        <v>1124</v>
      </c>
      <c r="C266" s="17" t="s">
        <v>606</v>
      </c>
      <c r="D266" s="17" t="s">
        <v>607</v>
      </c>
      <c r="E266" s="17" t="s">
        <v>608</v>
      </c>
      <c r="F266" s="17" t="s">
        <v>609</v>
      </c>
      <c r="G266" s="17" t="s">
        <v>610</v>
      </c>
      <c r="H266" s="17" t="s">
        <v>611</v>
      </c>
      <c r="I266" s="17" t="s">
        <v>612</v>
      </c>
      <c r="J266" s="17" t="s">
        <v>613</v>
      </c>
      <c r="K266" s="17" t="s">
        <v>614</v>
      </c>
      <c r="L266" s="17" t="s">
        <v>615</v>
      </c>
    </row>
    <row r="267" spans="2:12" ht="12.75">
      <c r="B267" s="18" t="s">
        <v>911</v>
      </c>
      <c r="C267" s="19">
        <v>7</v>
      </c>
      <c r="D267" s="20">
        <v>18</v>
      </c>
      <c r="E267" s="20">
        <v>2</v>
      </c>
      <c r="F267" s="20">
        <v>7</v>
      </c>
      <c r="G267" s="20">
        <v>1</v>
      </c>
      <c r="H267" s="20">
        <v>1</v>
      </c>
      <c r="I267" s="20">
        <v>4</v>
      </c>
      <c r="J267" s="20">
        <v>1</v>
      </c>
      <c r="K267" s="20">
        <v>2</v>
      </c>
      <c r="L267" s="19">
        <f>SUM((C267-E267)*2)+(E267*3)+G267</f>
        <v>17</v>
      </c>
    </row>
    <row r="268" spans="2:12" ht="12.75">
      <c r="B268" s="21" t="s">
        <v>376</v>
      </c>
      <c r="C268" s="19">
        <v>4</v>
      </c>
      <c r="D268" s="20">
        <v>12</v>
      </c>
      <c r="E268" s="20">
        <v>2</v>
      </c>
      <c r="F268" s="20">
        <v>7</v>
      </c>
      <c r="G268" s="20">
        <v>2</v>
      </c>
      <c r="H268" s="20">
        <v>3</v>
      </c>
      <c r="I268" s="20">
        <v>2</v>
      </c>
      <c r="J268" s="20">
        <v>4</v>
      </c>
      <c r="K268" s="20">
        <v>7</v>
      </c>
      <c r="L268" s="19">
        <f aca="true" t="shared" si="12" ref="L268:L275">SUM((C268-E268)*2)+(E268*3)+G268</f>
        <v>12</v>
      </c>
    </row>
    <row r="269" spans="2:12" ht="12.75">
      <c r="B269" s="21" t="s">
        <v>377</v>
      </c>
      <c r="C269" s="19">
        <v>2</v>
      </c>
      <c r="D269" s="20">
        <v>6</v>
      </c>
      <c r="E269" s="20">
        <v>0</v>
      </c>
      <c r="F269" s="20">
        <v>0</v>
      </c>
      <c r="G269" s="20">
        <v>0</v>
      </c>
      <c r="H269" s="20">
        <v>2</v>
      </c>
      <c r="I269" s="20">
        <v>3</v>
      </c>
      <c r="J269" s="20">
        <v>6</v>
      </c>
      <c r="K269" s="20">
        <v>0</v>
      </c>
      <c r="L269" s="19">
        <f t="shared" si="12"/>
        <v>4</v>
      </c>
    </row>
    <row r="270" spans="2:12" ht="12.75">
      <c r="B270" s="21" t="s">
        <v>378</v>
      </c>
      <c r="C270" s="19">
        <v>5</v>
      </c>
      <c r="D270" s="20">
        <v>9</v>
      </c>
      <c r="E270" s="20">
        <v>0</v>
      </c>
      <c r="F270" s="20">
        <v>0</v>
      </c>
      <c r="G270" s="20">
        <v>1</v>
      </c>
      <c r="H270" s="20">
        <v>5</v>
      </c>
      <c r="I270" s="20">
        <v>2</v>
      </c>
      <c r="J270" s="20">
        <v>10</v>
      </c>
      <c r="K270" s="20">
        <v>1</v>
      </c>
      <c r="L270" s="19">
        <f t="shared" si="12"/>
        <v>11</v>
      </c>
    </row>
    <row r="271" spans="2:12" ht="12.75">
      <c r="B271" s="21" t="s">
        <v>379</v>
      </c>
      <c r="C271" s="19">
        <v>4</v>
      </c>
      <c r="D271" s="20">
        <v>9</v>
      </c>
      <c r="E271" s="20">
        <v>0</v>
      </c>
      <c r="F271" s="20">
        <v>0</v>
      </c>
      <c r="G271" s="20">
        <v>3</v>
      </c>
      <c r="H271" s="20">
        <v>5</v>
      </c>
      <c r="I271" s="20">
        <v>4</v>
      </c>
      <c r="J271" s="20">
        <v>9</v>
      </c>
      <c r="K271" s="20">
        <v>1</v>
      </c>
      <c r="L271" s="19">
        <f t="shared" si="12"/>
        <v>11</v>
      </c>
    </row>
    <row r="272" spans="2:12" ht="12.75">
      <c r="B272" s="21" t="s">
        <v>380</v>
      </c>
      <c r="C272" s="19">
        <v>0</v>
      </c>
      <c r="D272" s="20">
        <v>2</v>
      </c>
      <c r="E272" s="20">
        <v>0</v>
      </c>
      <c r="F272" s="20">
        <v>1</v>
      </c>
      <c r="G272" s="20">
        <v>1</v>
      </c>
      <c r="H272" s="20">
        <v>2</v>
      </c>
      <c r="I272" s="20">
        <v>2</v>
      </c>
      <c r="J272" s="20">
        <v>0</v>
      </c>
      <c r="K272" s="20">
        <v>0</v>
      </c>
      <c r="L272" s="19">
        <f t="shared" si="12"/>
        <v>1</v>
      </c>
    </row>
    <row r="273" spans="2:12" ht="12.75">
      <c r="B273" s="21" t="s">
        <v>381</v>
      </c>
      <c r="C273" s="19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1</v>
      </c>
      <c r="J273" s="20">
        <v>0</v>
      </c>
      <c r="K273" s="20">
        <v>0</v>
      </c>
      <c r="L273" s="19">
        <f t="shared" si="12"/>
        <v>0</v>
      </c>
    </row>
    <row r="274" spans="2:12" ht="12.75">
      <c r="B274" s="21" t="s">
        <v>382</v>
      </c>
      <c r="C274" s="19">
        <v>0</v>
      </c>
      <c r="D274" s="20">
        <v>2</v>
      </c>
      <c r="E274" s="20">
        <v>0</v>
      </c>
      <c r="F274" s="20">
        <v>0</v>
      </c>
      <c r="G274" s="20">
        <v>0</v>
      </c>
      <c r="H274" s="20">
        <v>1</v>
      </c>
      <c r="I274" s="20">
        <v>0</v>
      </c>
      <c r="J274" s="20">
        <v>2</v>
      </c>
      <c r="K274" s="20">
        <v>0</v>
      </c>
      <c r="L274" s="19">
        <f t="shared" si="12"/>
        <v>0</v>
      </c>
    </row>
    <row r="275" spans="2:12" ht="12.75">
      <c r="B275" s="21" t="s">
        <v>383</v>
      </c>
      <c r="C275" s="19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19">
        <f t="shared" si="12"/>
        <v>0</v>
      </c>
    </row>
    <row r="276" spans="2:12" ht="12.75">
      <c r="B276" s="21" t="s">
        <v>629</v>
      </c>
      <c r="C276" s="19"/>
      <c r="D276" s="22"/>
      <c r="E276" s="22"/>
      <c r="F276" s="22"/>
      <c r="G276" s="22"/>
      <c r="H276" s="20"/>
      <c r="I276" s="22"/>
      <c r="J276" s="20">
        <v>7</v>
      </c>
      <c r="K276" s="22"/>
      <c r="L276" s="19"/>
    </row>
    <row r="277" spans="2:12" ht="12.75">
      <c r="B277" s="41" t="s">
        <v>616</v>
      </c>
      <c r="C277" s="42">
        <f aca="true" t="shared" si="13" ref="C277:I277">SUM(C267:C275)</f>
        <v>22</v>
      </c>
      <c r="D277" s="42">
        <f t="shared" si="13"/>
        <v>58</v>
      </c>
      <c r="E277" s="42">
        <f t="shared" si="13"/>
        <v>4</v>
      </c>
      <c r="F277" s="42">
        <f t="shared" si="13"/>
        <v>15</v>
      </c>
      <c r="G277" s="42">
        <f t="shared" si="13"/>
        <v>8</v>
      </c>
      <c r="H277" s="42">
        <f t="shared" si="13"/>
        <v>19</v>
      </c>
      <c r="I277" s="42">
        <f t="shared" si="13"/>
        <v>18</v>
      </c>
      <c r="J277" s="42">
        <f>SUM(J267:J276)</f>
        <v>39</v>
      </c>
      <c r="K277" s="42">
        <f>SUM(K267:K275)</f>
        <v>11</v>
      </c>
      <c r="L277" s="42">
        <f>SUM(L267:L275)</f>
        <v>56</v>
      </c>
    </row>
    <row r="278" spans="3:11" ht="12.75">
      <c r="C278" s="23"/>
      <c r="D278" s="23"/>
      <c r="E278" s="23"/>
      <c r="F278" s="23"/>
      <c r="G278" s="23"/>
      <c r="H278" s="23"/>
      <c r="I278" s="19"/>
      <c r="J278" s="19"/>
      <c r="K278" s="19"/>
    </row>
    <row r="279" spans="2:12" ht="12.75">
      <c r="B279" s="16" t="s">
        <v>500</v>
      </c>
      <c r="C279" s="17" t="s">
        <v>606</v>
      </c>
      <c r="D279" s="17" t="s">
        <v>607</v>
      </c>
      <c r="E279" s="17" t="s">
        <v>608</v>
      </c>
      <c r="F279" s="17" t="s">
        <v>609</v>
      </c>
      <c r="G279" s="17" t="s">
        <v>610</v>
      </c>
      <c r="H279" s="17" t="s">
        <v>611</v>
      </c>
      <c r="I279" s="17" t="s">
        <v>612</v>
      </c>
      <c r="J279" s="17" t="s">
        <v>613</v>
      </c>
      <c r="K279" s="17" t="s">
        <v>614</v>
      </c>
      <c r="L279" s="17" t="s">
        <v>615</v>
      </c>
    </row>
    <row r="280" spans="2:12" ht="12.75">
      <c r="B280" s="18" t="s">
        <v>501</v>
      </c>
      <c r="C280" s="19">
        <v>5</v>
      </c>
      <c r="D280" s="20">
        <v>13</v>
      </c>
      <c r="E280" s="20">
        <v>0</v>
      </c>
      <c r="F280" s="20">
        <v>3</v>
      </c>
      <c r="G280" s="20">
        <v>6</v>
      </c>
      <c r="H280" s="20">
        <v>10</v>
      </c>
      <c r="I280" s="20">
        <v>4</v>
      </c>
      <c r="J280" s="20">
        <v>4</v>
      </c>
      <c r="K280" s="20">
        <v>2</v>
      </c>
      <c r="L280" s="19">
        <f>SUM((C280-E280)*2)+(E280*3)+G280</f>
        <v>16</v>
      </c>
    </row>
    <row r="281" spans="2:12" ht="12.75">
      <c r="B281" s="21" t="s">
        <v>415</v>
      </c>
      <c r="C281" s="19">
        <v>2</v>
      </c>
      <c r="D281" s="20">
        <v>4</v>
      </c>
      <c r="E281" s="20">
        <v>2</v>
      </c>
      <c r="F281" s="20">
        <v>3</v>
      </c>
      <c r="G281" s="20">
        <v>2</v>
      </c>
      <c r="H281" s="20">
        <v>2</v>
      </c>
      <c r="I281" s="20">
        <v>1</v>
      </c>
      <c r="J281" s="20">
        <v>1</v>
      </c>
      <c r="K281" s="20">
        <v>6</v>
      </c>
      <c r="L281" s="19">
        <f aca="true" t="shared" si="14" ref="L281:L288">SUM((C281-E281)*2)+(E281*3)+G281</f>
        <v>8</v>
      </c>
    </row>
    <row r="282" spans="2:12" ht="12.75">
      <c r="B282" s="21" t="s">
        <v>416</v>
      </c>
      <c r="C282" s="19">
        <v>5</v>
      </c>
      <c r="D282" s="20">
        <v>9</v>
      </c>
      <c r="E282" s="20">
        <v>0</v>
      </c>
      <c r="F282" s="20">
        <v>0</v>
      </c>
      <c r="G282" s="20">
        <v>0</v>
      </c>
      <c r="H282" s="20">
        <v>0</v>
      </c>
      <c r="I282" s="20">
        <v>4</v>
      </c>
      <c r="J282" s="20">
        <v>13</v>
      </c>
      <c r="K282" s="20">
        <v>0</v>
      </c>
      <c r="L282" s="19">
        <f t="shared" si="14"/>
        <v>10</v>
      </c>
    </row>
    <row r="283" spans="2:12" ht="12.75">
      <c r="B283" s="21" t="s">
        <v>417</v>
      </c>
      <c r="C283" s="19">
        <v>6</v>
      </c>
      <c r="D283" s="20">
        <v>15</v>
      </c>
      <c r="E283" s="20">
        <v>2</v>
      </c>
      <c r="F283" s="20">
        <v>6</v>
      </c>
      <c r="G283" s="20">
        <v>3</v>
      </c>
      <c r="H283" s="20">
        <v>4</v>
      </c>
      <c r="I283" s="20">
        <v>3</v>
      </c>
      <c r="J283" s="20">
        <v>8</v>
      </c>
      <c r="K283" s="20">
        <v>5</v>
      </c>
      <c r="L283" s="19">
        <f t="shared" si="14"/>
        <v>17</v>
      </c>
    </row>
    <row r="284" spans="2:12" ht="12.75">
      <c r="B284" s="21" t="s">
        <v>418</v>
      </c>
      <c r="C284" s="19">
        <v>5</v>
      </c>
      <c r="D284" s="20">
        <v>12</v>
      </c>
      <c r="E284" s="20">
        <v>0</v>
      </c>
      <c r="F284" s="20">
        <v>0</v>
      </c>
      <c r="G284" s="20">
        <v>0</v>
      </c>
      <c r="H284" s="20">
        <v>0</v>
      </c>
      <c r="I284" s="20">
        <v>3</v>
      </c>
      <c r="J284" s="20">
        <v>9</v>
      </c>
      <c r="K284" s="20">
        <v>0</v>
      </c>
      <c r="L284" s="19">
        <f t="shared" si="14"/>
        <v>10</v>
      </c>
    </row>
    <row r="285" spans="2:12" ht="12.75">
      <c r="B285" s="21" t="s">
        <v>419</v>
      </c>
      <c r="C285" s="19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3</v>
      </c>
      <c r="J285" s="20">
        <v>1</v>
      </c>
      <c r="K285" s="20">
        <v>0</v>
      </c>
      <c r="L285" s="19">
        <f t="shared" si="14"/>
        <v>0</v>
      </c>
    </row>
    <row r="286" spans="2:12" ht="12.75">
      <c r="B286" s="21" t="s">
        <v>420</v>
      </c>
      <c r="C286" s="19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1</v>
      </c>
      <c r="J286" s="20">
        <v>0</v>
      </c>
      <c r="K286" s="20">
        <v>0</v>
      </c>
      <c r="L286" s="19">
        <f t="shared" si="14"/>
        <v>0</v>
      </c>
    </row>
    <row r="287" spans="2:12" ht="12.75">
      <c r="B287" s="21" t="s">
        <v>421</v>
      </c>
      <c r="C287" s="19">
        <v>1</v>
      </c>
      <c r="D287" s="20">
        <v>3</v>
      </c>
      <c r="E287" s="20">
        <v>0</v>
      </c>
      <c r="F287" s="20">
        <v>0</v>
      </c>
      <c r="G287" s="20">
        <v>0</v>
      </c>
      <c r="H287" s="20">
        <v>0</v>
      </c>
      <c r="I287" s="20">
        <v>1</v>
      </c>
      <c r="J287" s="20">
        <v>5</v>
      </c>
      <c r="K287" s="20">
        <v>0</v>
      </c>
      <c r="L287" s="19">
        <f t="shared" si="14"/>
        <v>2</v>
      </c>
    </row>
    <row r="288" spans="2:12" ht="12.75">
      <c r="B288" s="21" t="s">
        <v>422</v>
      </c>
      <c r="C288" s="19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19">
        <f t="shared" si="14"/>
        <v>0</v>
      </c>
    </row>
    <row r="289" spans="2:12" ht="12.75">
      <c r="B289" s="21" t="s">
        <v>629</v>
      </c>
      <c r="J289" s="19">
        <v>4</v>
      </c>
      <c r="L289" s="19"/>
    </row>
    <row r="290" spans="2:12" ht="12.75">
      <c r="B290" s="43" t="s">
        <v>616</v>
      </c>
      <c r="C290" s="42">
        <f aca="true" t="shared" si="15" ref="C290:L290">SUM(C280:C289)</f>
        <v>24</v>
      </c>
      <c r="D290" s="42">
        <f t="shared" si="15"/>
        <v>56</v>
      </c>
      <c r="E290" s="42">
        <f t="shared" si="15"/>
        <v>4</v>
      </c>
      <c r="F290" s="42">
        <f t="shared" si="15"/>
        <v>12</v>
      </c>
      <c r="G290" s="42">
        <f t="shared" si="15"/>
        <v>11</v>
      </c>
      <c r="H290" s="42">
        <f t="shared" si="15"/>
        <v>16</v>
      </c>
      <c r="I290" s="42">
        <f t="shared" si="15"/>
        <v>20</v>
      </c>
      <c r="J290" s="42">
        <f t="shared" si="15"/>
        <v>45</v>
      </c>
      <c r="K290" s="42">
        <f t="shared" si="15"/>
        <v>13</v>
      </c>
      <c r="L290" s="42">
        <f t="shared" si="15"/>
        <v>63</v>
      </c>
    </row>
    <row r="293" spans="2:3" ht="12.75">
      <c r="B293" t="s">
        <v>1125</v>
      </c>
      <c r="C293" t="s">
        <v>1126</v>
      </c>
    </row>
    <row r="295" spans="2:6" ht="13.5" thickBot="1">
      <c r="B295" s="24" t="s">
        <v>617</v>
      </c>
      <c r="D295" s="17" t="s">
        <v>1124</v>
      </c>
      <c r="E295" s="17"/>
      <c r="F295" s="17" t="s">
        <v>500</v>
      </c>
    </row>
    <row r="296" spans="2:8" ht="13.5" thickBot="1">
      <c r="B296" s="25" t="s">
        <v>618</v>
      </c>
      <c r="C296" s="26"/>
      <c r="D296" s="27">
        <v>22</v>
      </c>
      <c r="E296" s="28">
        <f>SUM(D296/D297)</f>
        <v>0.3793103448275862</v>
      </c>
      <c r="F296" s="27">
        <v>24</v>
      </c>
      <c r="G296" s="28">
        <f>SUM(F296/F297)</f>
        <v>0.42857142857142855</v>
      </c>
      <c r="H296" s="23"/>
    </row>
    <row r="297" spans="2:8" ht="13.5" thickBot="1">
      <c r="B297" s="29" t="s">
        <v>619</v>
      </c>
      <c r="C297" s="30"/>
      <c r="D297" s="31">
        <v>58</v>
      </c>
      <c r="E297" s="32"/>
      <c r="F297" s="31">
        <v>56</v>
      </c>
      <c r="G297" s="33"/>
      <c r="H297" s="23"/>
    </row>
    <row r="298" spans="2:8" ht="13.5" thickBot="1">
      <c r="B298" s="29" t="s">
        <v>608</v>
      </c>
      <c r="C298" s="30"/>
      <c r="D298" s="34">
        <v>4</v>
      </c>
      <c r="E298" s="28">
        <f>SUM(D298/D299)</f>
        <v>0.26666666666666666</v>
      </c>
      <c r="F298" s="35">
        <v>4</v>
      </c>
      <c r="G298" s="28">
        <f>SUM(F298/F299)</f>
        <v>0.3333333333333333</v>
      </c>
      <c r="H298" s="23"/>
    </row>
    <row r="299" spans="2:8" ht="13.5" thickBot="1">
      <c r="B299" s="29" t="s">
        <v>620</v>
      </c>
      <c r="C299" s="30"/>
      <c r="D299" s="31">
        <v>15</v>
      </c>
      <c r="E299" s="32"/>
      <c r="F299" s="31">
        <v>12</v>
      </c>
      <c r="G299" s="33"/>
      <c r="H299" s="23"/>
    </row>
    <row r="300" spans="2:7" ht="13.5" thickBot="1">
      <c r="B300" s="29" t="s">
        <v>610</v>
      </c>
      <c r="C300" s="18"/>
      <c r="D300" s="31">
        <v>8</v>
      </c>
      <c r="E300" s="28">
        <f>SUM(D300/D301)</f>
        <v>0.42105263157894735</v>
      </c>
      <c r="F300" s="31">
        <v>11</v>
      </c>
      <c r="G300" s="28">
        <f>SUM(F300/F301)</f>
        <v>0.6875</v>
      </c>
    </row>
    <row r="301" spans="2:7" ht="12.75">
      <c r="B301" s="29" t="s">
        <v>621</v>
      </c>
      <c r="C301" s="18"/>
      <c r="D301" s="31">
        <v>19</v>
      </c>
      <c r="E301" s="36"/>
      <c r="F301" s="31">
        <v>16</v>
      </c>
      <c r="G301" s="37"/>
    </row>
    <row r="302" spans="2:7" ht="12.75">
      <c r="B302" s="29" t="s">
        <v>622</v>
      </c>
      <c r="C302" s="18"/>
      <c r="D302" s="31">
        <v>39</v>
      </c>
      <c r="E302" s="36"/>
      <c r="F302" s="31">
        <v>45</v>
      </c>
      <c r="G302" s="29"/>
    </row>
    <row r="303" spans="2:7" ht="12.75">
      <c r="B303" s="29" t="s">
        <v>623</v>
      </c>
      <c r="C303" s="18"/>
      <c r="D303" s="31">
        <v>12</v>
      </c>
      <c r="E303" s="36"/>
      <c r="F303" s="31">
        <v>12</v>
      </c>
      <c r="G303" s="29"/>
    </row>
    <row r="304" spans="2:7" ht="12.75">
      <c r="B304" s="29" t="s">
        <v>624</v>
      </c>
      <c r="C304" s="18"/>
      <c r="D304" s="31">
        <v>15</v>
      </c>
      <c r="E304" s="36"/>
      <c r="F304" s="31">
        <v>19</v>
      </c>
      <c r="G304" s="29"/>
    </row>
    <row r="305" spans="2:7" ht="12.75">
      <c r="B305" s="29" t="s">
        <v>625</v>
      </c>
      <c r="C305" s="18"/>
      <c r="D305" s="31">
        <v>8</v>
      </c>
      <c r="E305" s="36"/>
      <c r="F305" s="31">
        <v>6</v>
      </c>
      <c r="G305" s="29"/>
    </row>
    <row r="306" spans="2:7" ht="12.75">
      <c r="B306" s="29" t="s">
        <v>626</v>
      </c>
      <c r="C306" s="18"/>
      <c r="D306" s="31">
        <v>3</v>
      </c>
      <c r="E306" s="36"/>
      <c r="F306" s="31">
        <v>7</v>
      </c>
      <c r="G306" s="29"/>
    </row>
    <row r="307" spans="2:7" ht="13.5" thickBot="1">
      <c r="B307" s="38" t="s">
        <v>627</v>
      </c>
      <c r="C307" s="18"/>
      <c r="D307" s="39">
        <v>18</v>
      </c>
      <c r="E307" s="40"/>
      <c r="F307" s="39">
        <v>20</v>
      </c>
      <c r="G307" s="38"/>
    </row>
    <row r="313" ht="17.25">
      <c r="B313" s="1" t="s">
        <v>519</v>
      </c>
    </row>
    <row r="314" ht="12.75">
      <c r="B314" s="2" t="s">
        <v>511</v>
      </c>
    </row>
    <row r="316" ht="12.75">
      <c r="A316" t="s">
        <v>1282</v>
      </c>
    </row>
    <row r="317" ht="12.75">
      <c r="A317" t="s">
        <v>520</v>
      </c>
    </row>
    <row r="318" ht="12.75">
      <c r="A318" t="s">
        <v>521</v>
      </c>
    </row>
    <row r="319" ht="12.75">
      <c r="A319" t="s">
        <v>522</v>
      </c>
    </row>
    <row r="320" ht="12.75">
      <c r="A320" t="s">
        <v>523</v>
      </c>
    </row>
    <row r="321" ht="12.75">
      <c r="A321" t="s">
        <v>524</v>
      </c>
    </row>
    <row r="322" ht="12.75">
      <c r="A322" t="s">
        <v>90</v>
      </c>
    </row>
    <row r="323" ht="12.75">
      <c r="A323" t="s">
        <v>525</v>
      </c>
    </row>
    <row r="324" ht="12.75">
      <c r="A324" t="s">
        <v>526</v>
      </c>
    </row>
    <row r="325" ht="13.5" thickBot="1"/>
    <row r="326" spans="3:7" ht="13.5" thickBot="1">
      <c r="C326" s="5">
        <v>1</v>
      </c>
      <c r="D326" s="6">
        <v>2</v>
      </c>
      <c r="E326" s="6">
        <v>3</v>
      </c>
      <c r="F326" s="7">
        <v>4</v>
      </c>
      <c r="G326" s="8" t="s">
        <v>605</v>
      </c>
    </row>
    <row r="327" spans="2:7" ht="12.75">
      <c r="B327" s="9" t="s">
        <v>926</v>
      </c>
      <c r="C327" s="10">
        <v>7</v>
      </c>
      <c r="D327" s="10">
        <v>4</v>
      </c>
      <c r="E327" s="10">
        <v>12</v>
      </c>
      <c r="F327" s="11">
        <v>15</v>
      </c>
      <c r="G327" s="12">
        <f>SUM(C327:F327)</f>
        <v>38</v>
      </c>
    </row>
    <row r="328" spans="2:7" ht="13.5" thickBot="1">
      <c r="B328" s="9" t="s">
        <v>919</v>
      </c>
      <c r="C328" s="13">
        <v>20</v>
      </c>
      <c r="D328" s="13">
        <v>14</v>
      </c>
      <c r="E328" s="13">
        <v>8</v>
      </c>
      <c r="F328" s="14">
        <v>17</v>
      </c>
      <c r="G328" s="15">
        <f>SUM(C328:F328)</f>
        <v>59</v>
      </c>
    </row>
    <row r="330" spans="2:12" ht="12.75">
      <c r="B330" s="16" t="s">
        <v>1123</v>
      </c>
      <c r="C330" s="17" t="s">
        <v>606</v>
      </c>
      <c r="D330" s="17" t="s">
        <v>607</v>
      </c>
      <c r="E330" s="17" t="s">
        <v>608</v>
      </c>
      <c r="F330" s="17" t="s">
        <v>609</v>
      </c>
      <c r="G330" s="17" t="s">
        <v>610</v>
      </c>
      <c r="H330" s="17" t="s">
        <v>611</v>
      </c>
      <c r="I330" s="17" t="s">
        <v>612</v>
      </c>
      <c r="J330" s="17" t="s">
        <v>613</v>
      </c>
      <c r="K330" s="17" t="s">
        <v>614</v>
      </c>
      <c r="L330" s="17" t="s">
        <v>615</v>
      </c>
    </row>
    <row r="331" spans="2:12" ht="12.75">
      <c r="B331" s="18" t="s">
        <v>431</v>
      </c>
      <c r="C331" s="19">
        <v>6</v>
      </c>
      <c r="D331" s="20">
        <v>17</v>
      </c>
      <c r="E331" s="20">
        <v>2</v>
      </c>
      <c r="F331" s="20">
        <v>5</v>
      </c>
      <c r="G331" s="20">
        <v>2</v>
      </c>
      <c r="H331" s="20">
        <v>2</v>
      </c>
      <c r="I331" s="20">
        <v>1</v>
      </c>
      <c r="J331" s="20">
        <v>9</v>
      </c>
      <c r="K331" s="20">
        <v>0</v>
      </c>
      <c r="L331" s="19">
        <f>SUM((C331-E331)*2)+(E331*3)+G331</f>
        <v>16</v>
      </c>
    </row>
    <row r="332" spans="2:12" ht="12.75">
      <c r="B332" s="21" t="s">
        <v>432</v>
      </c>
      <c r="C332" s="19">
        <v>2</v>
      </c>
      <c r="D332" s="20">
        <v>11</v>
      </c>
      <c r="E332" s="20">
        <v>1</v>
      </c>
      <c r="F332" s="20">
        <v>6</v>
      </c>
      <c r="G332" s="20">
        <v>6</v>
      </c>
      <c r="H332" s="20">
        <v>10</v>
      </c>
      <c r="I332" s="20">
        <v>0</v>
      </c>
      <c r="J332" s="20">
        <v>1</v>
      </c>
      <c r="K332" s="20">
        <v>1</v>
      </c>
      <c r="L332" s="19">
        <f aca="true" t="shared" si="16" ref="L332:L338">SUM((C332-E332)*2)+(E332*3)+G332</f>
        <v>11</v>
      </c>
    </row>
    <row r="333" spans="2:12" ht="12.75">
      <c r="B333" s="21" t="s">
        <v>433</v>
      </c>
      <c r="C333" s="19">
        <v>2</v>
      </c>
      <c r="D333" s="20">
        <v>7</v>
      </c>
      <c r="E333" s="20">
        <v>0</v>
      </c>
      <c r="F333" s="20">
        <v>0</v>
      </c>
      <c r="G333" s="20">
        <v>2</v>
      </c>
      <c r="H333" s="20">
        <v>2</v>
      </c>
      <c r="I333" s="20">
        <v>3</v>
      </c>
      <c r="J333" s="20">
        <v>12</v>
      </c>
      <c r="K333" s="20">
        <v>1</v>
      </c>
      <c r="L333" s="19">
        <f t="shared" si="16"/>
        <v>6</v>
      </c>
    </row>
    <row r="334" spans="2:12" ht="12.75">
      <c r="B334" s="21" t="s">
        <v>434</v>
      </c>
      <c r="C334" s="19">
        <v>1</v>
      </c>
      <c r="D334" s="20">
        <v>6</v>
      </c>
      <c r="E334" s="20">
        <v>1</v>
      </c>
      <c r="F334" s="20">
        <v>2</v>
      </c>
      <c r="G334" s="20">
        <v>0</v>
      </c>
      <c r="H334" s="20">
        <v>0</v>
      </c>
      <c r="I334" s="20">
        <v>2</v>
      </c>
      <c r="J334" s="20">
        <v>3</v>
      </c>
      <c r="K334" s="20">
        <v>1</v>
      </c>
      <c r="L334" s="19">
        <f t="shared" si="16"/>
        <v>3</v>
      </c>
    </row>
    <row r="335" spans="2:12" ht="12.75">
      <c r="B335" s="21" t="s">
        <v>435</v>
      </c>
      <c r="C335" s="19">
        <v>1</v>
      </c>
      <c r="D335" s="20">
        <v>4</v>
      </c>
      <c r="E335" s="20">
        <v>0</v>
      </c>
      <c r="F335" s="20">
        <v>0</v>
      </c>
      <c r="G335" s="20">
        <v>0</v>
      </c>
      <c r="H335" s="20">
        <v>0</v>
      </c>
      <c r="I335" s="20">
        <v>4</v>
      </c>
      <c r="J335" s="20">
        <v>7</v>
      </c>
      <c r="K335" s="20">
        <v>0</v>
      </c>
      <c r="L335" s="19">
        <f t="shared" si="16"/>
        <v>2</v>
      </c>
    </row>
    <row r="336" spans="2:12" ht="12.75">
      <c r="B336" s="21" t="s">
        <v>436</v>
      </c>
      <c r="C336" s="19">
        <v>0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19">
        <f t="shared" si="16"/>
        <v>0</v>
      </c>
    </row>
    <row r="337" spans="2:12" ht="12.75">
      <c r="B337" s="21" t="s">
        <v>437</v>
      </c>
      <c r="C337" s="19">
        <v>0</v>
      </c>
      <c r="D337" s="20">
        <v>3</v>
      </c>
      <c r="E337" s="20">
        <v>0</v>
      </c>
      <c r="F337" s="20">
        <v>0</v>
      </c>
      <c r="G337" s="20">
        <v>0</v>
      </c>
      <c r="H337" s="20">
        <v>0</v>
      </c>
      <c r="I337" s="20">
        <v>4</v>
      </c>
      <c r="J337" s="20">
        <v>4</v>
      </c>
      <c r="K337" s="20">
        <v>0</v>
      </c>
      <c r="L337" s="19">
        <f t="shared" si="16"/>
        <v>0</v>
      </c>
    </row>
    <row r="338" spans="2:12" ht="12.75">
      <c r="B338" s="21" t="s">
        <v>438</v>
      </c>
      <c r="C338" s="19">
        <v>0</v>
      </c>
      <c r="D338" s="20">
        <v>1</v>
      </c>
      <c r="E338" s="20">
        <v>0</v>
      </c>
      <c r="F338" s="20">
        <v>0</v>
      </c>
      <c r="G338" s="20">
        <v>0</v>
      </c>
      <c r="H338" s="20">
        <v>0</v>
      </c>
      <c r="I338" s="20">
        <v>1</v>
      </c>
      <c r="J338" s="20">
        <v>1</v>
      </c>
      <c r="K338" s="20">
        <v>0</v>
      </c>
      <c r="L338" s="19">
        <f t="shared" si="16"/>
        <v>0</v>
      </c>
    </row>
    <row r="339" spans="2:12" ht="12.75">
      <c r="B339" s="21" t="s">
        <v>629</v>
      </c>
      <c r="C339" s="19"/>
      <c r="D339" s="22"/>
      <c r="E339" s="22"/>
      <c r="F339" s="22"/>
      <c r="G339" s="22"/>
      <c r="H339" s="20"/>
      <c r="I339" s="22"/>
      <c r="J339" s="20">
        <v>2</v>
      </c>
      <c r="K339" s="22"/>
      <c r="L339" s="19"/>
    </row>
    <row r="340" spans="2:12" ht="12.75">
      <c r="B340" s="41" t="s">
        <v>616</v>
      </c>
      <c r="C340" s="42">
        <f aca="true" t="shared" si="17" ref="C340:I340">SUM(C331:C338)</f>
        <v>12</v>
      </c>
      <c r="D340" s="42">
        <f t="shared" si="17"/>
        <v>49</v>
      </c>
      <c r="E340" s="42">
        <f t="shared" si="17"/>
        <v>4</v>
      </c>
      <c r="F340" s="42">
        <f t="shared" si="17"/>
        <v>13</v>
      </c>
      <c r="G340" s="42">
        <f t="shared" si="17"/>
        <v>10</v>
      </c>
      <c r="H340" s="42">
        <f t="shared" si="17"/>
        <v>14</v>
      </c>
      <c r="I340" s="42">
        <f t="shared" si="17"/>
        <v>15</v>
      </c>
      <c r="J340" s="42">
        <f>SUM(J331:J339)</f>
        <v>39</v>
      </c>
      <c r="K340" s="42">
        <f>SUM(K331:K338)</f>
        <v>3</v>
      </c>
      <c r="L340" s="42">
        <f>SUM(L331:L338)</f>
        <v>38</v>
      </c>
    </row>
    <row r="341" spans="3:11" ht="12.75">
      <c r="C341" s="23"/>
      <c r="D341" s="23"/>
      <c r="E341" s="23"/>
      <c r="F341" s="23"/>
      <c r="G341" s="23"/>
      <c r="H341" s="23"/>
      <c r="I341" s="19"/>
      <c r="J341" s="19"/>
      <c r="K341" s="19"/>
    </row>
    <row r="342" spans="2:12" ht="12.75">
      <c r="B342" s="16" t="s">
        <v>4</v>
      </c>
      <c r="C342" s="17" t="s">
        <v>606</v>
      </c>
      <c r="D342" s="17" t="s">
        <v>607</v>
      </c>
      <c r="E342" s="17" t="s">
        <v>608</v>
      </c>
      <c r="F342" s="17" t="s">
        <v>609</v>
      </c>
      <c r="G342" s="17" t="s">
        <v>610</v>
      </c>
      <c r="H342" s="17" t="s">
        <v>611</v>
      </c>
      <c r="I342" s="17" t="s">
        <v>612</v>
      </c>
      <c r="J342" s="17" t="s">
        <v>613</v>
      </c>
      <c r="K342" s="17" t="s">
        <v>614</v>
      </c>
      <c r="L342" s="17" t="s">
        <v>615</v>
      </c>
    </row>
    <row r="343" spans="2:12" ht="12.75">
      <c r="B343" s="18" t="s">
        <v>424</v>
      </c>
      <c r="C343" s="19">
        <v>6</v>
      </c>
      <c r="D343" s="20">
        <v>12</v>
      </c>
      <c r="E343" s="20">
        <v>1</v>
      </c>
      <c r="F343" s="20">
        <v>2</v>
      </c>
      <c r="G343" s="20">
        <v>0</v>
      </c>
      <c r="H343" s="20">
        <v>0</v>
      </c>
      <c r="I343" s="20">
        <v>2</v>
      </c>
      <c r="J343" s="20">
        <v>4</v>
      </c>
      <c r="K343" s="20">
        <v>2</v>
      </c>
      <c r="L343" s="19">
        <f>SUM((C343-E343)*2)+(E343*3)+G343</f>
        <v>13</v>
      </c>
    </row>
    <row r="344" spans="2:12" ht="12.75">
      <c r="B344" s="21" t="s">
        <v>254</v>
      </c>
      <c r="C344" s="19">
        <v>1</v>
      </c>
      <c r="D344" s="20">
        <v>8</v>
      </c>
      <c r="E344" s="20">
        <v>1</v>
      </c>
      <c r="F344" s="20">
        <v>2</v>
      </c>
      <c r="G344" s="20">
        <v>8</v>
      </c>
      <c r="H344" s="20">
        <v>10</v>
      </c>
      <c r="I344" s="20">
        <v>0</v>
      </c>
      <c r="J344" s="20">
        <v>1</v>
      </c>
      <c r="K344" s="20">
        <v>5</v>
      </c>
      <c r="L344" s="19">
        <f aca="true" t="shared" si="18" ref="L344:L351">SUM((C344-E344)*2)+(E344*3)+G344</f>
        <v>11</v>
      </c>
    </row>
    <row r="345" spans="2:12" ht="12.75">
      <c r="B345" s="21" t="s">
        <v>924</v>
      </c>
      <c r="C345" s="19">
        <v>6</v>
      </c>
      <c r="D345" s="20">
        <v>12</v>
      </c>
      <c r="E345" s="20">
        <v>0</v>
      </c>
      <c r="F345" s="20">
        <v>0</v>
      </c>
      <c r="G345" s="20">
        <v>2</v>
      </c>
      <c r="H345" s="20">
        <v>2</v>
      </c>
      <c r="I345" s="20">
        <v>1</v>
      </c>
      <c r="J345" s="20">
        <v>6</v>
      </c>
      <c r="K345" s="20">
        <v>4</v>
      </c>
      <c r="L345" s="19">
        <f t="shared" si="18"/>
        <v>14</v>
      </c>
    </row>
    <row r="346" spans="2:12" ht="12.75">
      <c r="B346" s="21" t="s">
        <v>425</v>
      </c>
      <c r="C346" s="19">
        <v>3</v>
      </c>
      <c r="D346" s="20">
        <v>4</v>
      </c>
      <c r="E346" s="20">
        <v>0</v>
      </c>
      <c r="F346" s="20">
        <v>0</v>
      </c>
      <c r="G346" s="20">
        <v>1</v>
      </c>
      <c r="H346" s="20">
        <v>1</v>
      </c>
      <c r="I346" s="20">
        <v>4</v>
      </c>
      <c r="J346" s="20">
        <v>9</v>
      </c>
      <c r="K346" s="20">
        <v>1</v>
      </c>
      <c r="L346" s="19">
        <f t="shared" si="18"/>
        <v>7</v>
      </c>
    </row>
    <row r="347" spans="2:12" ht="12.75">
      <c r="B347" s="21" t="s">
        <v>426</v>
      </c>
      <c r="C347" s="19">
        <v>2</v>
      </c>
      <c r="D347" s="20">
        <v>6</v>
      </c>
      <c r="E347" s="20">
        <v>0</v>
      </c>
      <c r="F347" s="20">
        <v>0</v>
      </c>
      <c r="G347" s="20">
        <v>5</v>
      </c>
      <c r="H347" s="20">
        <v>5</v>
      </c>
      <c r="I347" s="20">
        <v>2</v>
      </c>
      <c r="J347" s="20">
        <v>4</v>
      </c>
      <c r="K347" s="20">
        <v>1</v>
      </c>
      <c r="L347" s="19">
        <f t="shared" si="18"/>
        <v>9</v>
      </c>
    </row>
    <row r="348" spans="2:12" ht="12.75">
      <c r="B348" s="21" t="s">
        <v>427</v>
      </c>
      <c r="C348" s="19">
        <v>0</v>
      </c>
      <c r="D348" s="20">
        <v>1</v>
      </c>
      <c r="E348" s="20">
        <v>0</v>
      </c>
      <c r="F348" s="20">
        <v>0</v>
      </c>
      <c r="G348" s="20">
        <v>0</v>
      </c>
      <c r="H348" s="20">
        <v>0</v>
      </c>
      <c r="I348" s="20">
        <v>2</v>
      </c>
      <c r="J348" s="20">
        <v>0</v>
      </c>
      <c r="K348" s="20">
        <v>0</v>
      </c>
      <c r="L348" s="19">
        <f t="shared" si="18"/>
        <v>0</v>
      </c>
    </row>
    <row r="349" spans="2:12" ht="12.75">
      <c r="B349" s="21" t="s">
        <v>428</v>
      </c>
      <c r="C349" s="19">
        <v>2</v>
      </c>
      <c r="D349" s="20">
        <v>4</v>
      </c>
      <c r="E349" s="20">
        <v>0</v>
      </c>
      <c r="F349" s="20">
        <v>0</v>
      </c>
      <c r="G349" s="20">
        <v>1</v>
      </c>
      <c r="H349" s="20">
        <v>2</v>
      </c>
      <c r="I349" s="20">
        <v>1</v>
      </c>
      <c r="J349" s="20">
        <v>6</v>
      </c>
      <c r="K349" s="20">
        <v>0</v>
      </c>
      <c r="L349" s="19">
        <f t="shared" si="18"/>
        <v>5</v>
      </c>
    </row>
    <row r="350" spans="2:12" ht="12.75">
      <c r="B350" s="21" t="s">
        <v>429</v>
      </c>
      <c r="C350" s="19">
        <v>0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19">
        <f t="shared" si="18"/>
        <v>0</v>
      </c>
    </row>
    <row r="351" spans="2:12" ht="12.75">
      <c r="B351" s="21" t="s">
        <v>430</v>
      </c>
      <c r="C351" s="19">
        <v>0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19">
        <f t="shared" si="18"/>
        <v>0</v>
      </c>
    </row>
    <row r="352" spans="2:12" ht="12.75">
      <c r="B352" s="21" t="s">
        <v>629</v>
      </c>
      <c r="J352" s="19">
        <v>2</v>
      </c>
      <c r="L352" s="19"/>
    </row>
    <row r="353" spans="2:12" ht="12.75">
      <c r="B353" s="43" t="s">
        <v>616</v>
      </c>
      <c r="C353" s="42">
        <f aca="true" t="shared" si="19" ref="C353:L353">SUM(C343:C352)</f>
        <v>20</v>
      </c>
      <c r="D353" s="42">
        <f t="shared" si="19"/>
        <v>47</v>
      </c>
      <c r="E353" s="42">
        <f t="shared" si="19"/>
        <v>2</v>
      </c>
      <c r="F353" s="42">
        <f t="shared" si="19"/>
        <v>4</v>
      </c>
      <c r="G353" s="42">
        <f t="shared" si="19"/>
        <v>17</v>
      </c>
      <c r="H353" s="42">
        <f t="shared" si="19"/>
        <v>20</v>
      </c>
      <c r="I353" s="42">
        <f t="shared" si="19"/>
        <v>12</v>
      </c>
      <c r="J353" s="42">
        <f t="shared" si="19"/>
        <v>32</v>
      </c>
      <c r="K353" s="42">
        <f t="shared" si="19"/>
        <v>13</v>
      </c>
      <c r="L353" s="42">
        <f t="shared" si="19"/>
        <v>59</v>
      </c>
    </row>
    <row r="356" spans="2:3" ht="12.75">
      <c r="B356" t="s">
        <v>1125</v>
      </c>
      <c r="C356" t="s">
        <v>1126</v>
      </c>
    </row>
    <row r="358" spans="2:6" ht="13.5" thickBot="1">
      <c r="B358" s="24" t="s">
        <v>617</v>
      </c>
      <c r="D358" s="17" t="s">
        <v>1123</v>
      </c>
      <c r="E358" s="17"/>
      <c r="F358" s="17" t="s">
        <v>4</v>
      </c>
    </row>
    <row r="359" spans="2:8" ht="13.5" thickBot="1">
      <c r="B359" s="25" t="s">
        <v>618</v>
      </c>
      <c r="C359" s="26"/>
      <c r="D359" s="27">
        <v>12</v>
      </c>
      <c r="E359" s="28">
        <f>SUM(D359/D360)</f>
        <v>0.24489795918367346</v>
      </c>
      <c r="F359" s="27">
        <v>20</v>
      </c>
      <c r="G359" s="28">
        <f>SUM(F359/F360)</f>
        <v>0.425531914893617</v>
      </c>
      <c r="H359" s="23"/>
    </row>
    <row r="360" spans="2:8" ht="13.5" thickBot="1">
      <c r="B360" s="29" t="s">
        <v>619</v>
      </c>
      <c r="C360" s="30"/>
      <c r="D360" s="31">
        <v>49</v>
      </c>
      <c r="E360" s="32"/>
      <c r="F360" s="31">
        <v>47</v>
      </c>
      <c r="G360" s="33"/>
      <c r="H360" s="23"/>
    </row>
    <row r="361" spans="2:8" ht="13.5" thickBot="1">
      <c r="B361" s="29" t="s">
        <v>608</v>
      </c>
      <c r="C361" s="30"/>
      <c r="D361" s="34">
        <v>4</v>
      </c>
      <c r="E361" s="28">
        <f>SUM(D361/D362)</f>
        <v>0.3076923076923077</v>
      </c>
      <c r="F361" s="35">
        <v>2</v>
      </c>
      <c r="G361" s="28">
        <f>SUM(F361/F362)</f>
        <v>0.5</v>
      </c>
      <c r="H361" s="23"/>
    </row>
    <row r="362" spans="2:8" ht="13.5" thickBot="1">
      <c r="B362" s="29" t="s">
        <v>620</v>
      </c>
      <c r="C362" s="30"/>
      <c r="D362" s="31">
        <v>13</v>
      </c>
      <c r="E362" s="32"/>
      <c r="F362" s="31">
        <v>4</v>
      </c>
      <c r="G362" s="33"/>
      <c r="H362" s="23"/>
    </row>
    <row r="363" spans="2:7" ht="13.5" thickBot="1">
      <c r="B363" s="29" t="s">
        <v>610</v>
      </c>
      <c r="C363" s="18"/>
      <c r="D363" s="31">
        <v>10</v>
      </c>
      <c r="E363" s="28">
        <f>SUM(D363/D364)</f>
        <v>0.7142857142857143</v>
      </c>
      <c r="F363" s="31">
        <v>17</v>
      </c>
      <c r="G363" s="28">
        <f>SUM(F363/F364)</f>
        <v>0.85</v>
      </c>
    </row>
    <row r="364" spans="2:7" ht="12.75">
      <c r="B364" s="29" t="s">
        <v>621</v>
      </c>
      <c r="C364" s="18"/>
      <c r="D364" s="31">
        <v>14</v>
      </c>
      <c r="E364" s="36"/>
      <c r="F364" s="31">
        <v>20</v>
      </c>
      <c r="G364" s="37"/>
    </row>
    <row r="365" spans="2:7" ht="12.75">
      <c r="B365" s="29" t="s">
        <v>622</v>
      </c>
      <c r="C365" s="18"/>
      <c r="D365" s="31">
        <v>39</v>
      </c>
      <c r="E365" s="36"/>
      <c r="F365" s="31">
        <v>32</v>
      </c>
      <c r="G365" s="29"/>
    </row>
    <row r="366" spans="2:7" ht="12.75">
      <c r="B366" s="29" t="s">
        <v>623</v>
      </c>
      <c r="C366" s="18"/>
      <c r="D366" s="31">
        <v>19</v>
      </c>
      <c r="E366" s="36"/>
      <c r="F366" s="31">
        <v>10</v>
      </c>
      <c r="G366" s="29"/>
    </row>
    <row r="367" spans="2:7" ht="12.75">
      <c r="B367" s="29" t="s">
        <v>624</v>
      </c>
      <c r="C367" s="18"/>
      <c r="D367" s="31">
        <v>20</v>
      </c>
      <c r="E367" s="36"/>
      <c r="F367" s="31">
        <v>9</v>
      </c>
      <c r="G367" s="29"/>
    </row>
    <row r="368" spans="2:7" ht="12.75">
      <c r="B368" s="29" t="s">
        <v>625</v>
      </c>
      <c r="C368" s="18"/>
      <c r="D368" s="31">
        <v>1</v>
      </c>
      <c r="E368" s="36"/>
      <c r="F368" s="31">
        <v>13</v>
      </c>
      <c r="G368" s="29"/>
    </row>
    <row r="369" spans="2:7" ht="12.75">
      <c r="B369" s="29" t="s">
        <v>626</v>
      </c>
      <c r="C369" s="18"/>
      <c r="D369" s="31">
        <v>1</v>
      </c>
      <c r="E369" s="36"/>
      <c r="F369" s="31">
        <v>6</v>
      </c>
      <c r="G369" s="29"/>
    </row>
    <row r="370" spans="2:7" ht="13.5" thickBot="1">
      <c r="B370" s="38" t="s">
        <v>627</v>
      </c>
      <c r="C370" s="18"/>
      <c r="D370" s="39">
        <v>15</v>
      </c>
      <c r="E370" s="40"/>
      <c r="F370" s="39">
        <v>12</v>
      </c>
      <c r="G370" s="38"/>
    </row>
    <row r="375" ht="17.25">
      <c r="B375" s="1" t="s">
        <v>534</v>
      </c>
    </row>
    <row r="376" ht="12.75">
      <c r="B376" s="2" t="s">
        <v>535</v>
      </c>
    </row>
    <row r="377" ht="12.75">
      <c r="B377" s="2"/>
    </row>
    <row r="378" spans="1:2" ht="12.75">
      <c r="A378" t="s">
        <v>1283</v>
      </c>
      <c r="B378" s="2"/>
    </row>
    <row r="379" spans="1:2" ht="12.75">
      <c r="A379" t="s">
        <v>1284</v>
      </c>
      <c r="B379" s="2"/>
    </row>
    <row r="380" spans="1:2" ht="12.75">
      <c r="A380" t="s">
        <v>536</v>
      </c>
      <c r="B380" s="2"/>
    </row>
    <row r="381" spans="1:2" ht="12.75">
      <c r="A381" t="s">
        <v>537</v>
      </c>
      <c r="B381" s="2"/>
    </row>
    <row r="382" spans="1:2" ht="12.75">
      <c r="A382" t="s">
        <v>538</v>
      </c>
      <c r="B382" s="2"/>
    </row>
    <row r="383" spans="1:2" ht="12.75">
      <c r="A383" t="s">
        <v>539</v>
      </c>
      <c r="B383" s="2"/>
    </row>
    <row r="384" spans="1:2" ht="12.75">
      <c r="A384" t="s">
        <v>540</v>
      </c>
      <c r="B384" s="2"/>
    </row>
    <row r="385" spans="1:2" ht="12.75">
      <c r="A385" t="s">
        <v>541</v>
      </c>
      <c r="B385" s="2"/>
    </row>
    <row r="386" spans="1:2" ht="12.75">
      <c r="A386" t="s">
        <v>91</v>
      </c>
      <c r="B386" s="2"/>
    </row>
    <row r="387" spans="1:2" ht="12.75">
      <c r="A387" t="s">
        <v>542</v>
      </c>
      <c r="B387" s="2"/>
    </row>
    <row r="388" ht="12.75">
      <c r="A388" t="s">
        <v>543</v>
      </c>
    </row>
    <row r="389" ht="12.75">
      <c r="A389" t="s">
        <v>544</v>
      </c>
    </row>
    <row r="390" ht="12.75">
      <c r="A390" t="s">
        <v>546</v>
      </c>
    </row>
    <row r="391" ht="12.75">
      <c r="A391" t="s">
        <v>545</v>
      </c>
    </row>
    <row r="392" ht="12.75">
      <c r="A392" t="s">
        <v>547</v>
      </c>
    </row>
    <row r="393" ht="12.75">
      <c r="A393" t="s">
        <v>569</v>
      </c>
    </row>
    <row r="394" ht="12.75">
      <c r="A394" t="s">
        <v>568</v>
      </c>
    </row>
    <row r="395" ht="12.75">
      <c r="A395" t="s">
        <v>570</v>
      </c>
    </row>
    <row r="396" ht="12.75">
      <c r="A396" t="s">
        <v>586</v>
      </c>
    </row>
    <row r="397" ht="12.75">
      <c r="A397" t="s">
        <v>587</v>
      </c>
    </row>
    <row r="398" ht="12.75">
      <c r="A398" t="s">
        <v>588</v>
      </c>
    </row>
    <row r="399" ht="12.75">
      <c r="A399" t="s">
        <v>589</v>
      </c>
    </row>
    <row r="400" ht="12.75">
      <c r="A400" t="s">
        <v>590</v>
      </c>
    </row>
    <row r="401" ht="12.75">
      <c r="A401" t="s">
        <v>591</v>
      </c>
    </row>
    <row r="402" ht="12.75">
      <c r="A402" t="s">
        <v>592</v>
      </c>
    </row>
    <row r="403" ht="12.75">
      <c r="A403" t="s">
        <v>593</v>
      </c>
    </row>
    <row r="404" ht="12.75">
      <c r="A404" t="s">
        <v>594</v>
      </c>
    </row>
    <row r="405" ht="12.75">
      <c r="A405" t="s">
        <v>595</v>
      </c>
    </row>
    <row r="406" ht="12.75">
      <c r="A406" t="s">
        <v>578</v>
      </c>
    </row>
    <row r="407" ht="12.75">
      <c r="A407" t="s">
        <v>596</v>
      </c>
    </row>
    <row r="408" ht="12.75">
      <c r="A408" t="s">
        <v>597</v>
      </c>
    </row>
    <row r="409" ht="12.75">
      <c r="A409" t="s">
        <v>598</v>
      </c>
    </row>
    <row r="410" ht="12.75">
      <c r="A410" t="s">
        <v>579</v>
      </c>
    </row>
    <row r="411" ht="13.5" thickBot="1"/>
    <row r="412" spans="3:9" ht="13.5" thickBot="1">
      <c r="C412" s="5">
        <v>1</v>
      </c>
      <c r="D412" s="6">
        <v>2</v>
      </c>
      <c r="E412" s="6">
        <v>3</v>
      </c>
      <c r="F412" s="7">
        <v>4</v>
      </c>
      <c r="G412" s="6" t="s">
        <v>1146</v>
      </c>
      <c r="H412" s="7" t="s">
        <v>1146</v>
      </c>
      <c r="I412" s="8" t="s">
        <v>605</v>
      </c>
    </row>
    <row r="413" spans="2:9" ht="12.75">
      <c r="B413" s="9" t="s">
        <v>223</v>
      </c>
      <c r="C413" s="10">
        <v>22</v>
      </c>
      <c r="D413" s="10">
        <v>10</v>
      </c>
      <c r="E413" s="10">
        <v>4</v>
      </c>
      <c r="F413" s="11">
        <v>15</v>
      </c>
      <c r="G413" s="164">
        <v>7</v>
      </c>
      <c r="H413" s="11">
        <v>6</v>
      </c>
      <c r="I413" s="12">
        <f>SUM(C413:H413)</f>
        <v>64</v>
      </c>
    </row>
    <row r="414" spans="2:9" ht="12.75">
      <c r="B414" s="9" t="s">
        <v>972</v>
      </c>
      <c r="C414" s="13">
        <v>14</v>
      </c>
      <c r="D414" s="13">
        <v>17</v>
      </c>
      <c r="E414" s="13">
        <v>10</v>
      </c>
      <c r="F414" s="14">
        <v>10</v>
      </c>
      <c r="G414" s="165">
        <v>7</v>
      </c>
      <c r="H414" s="14">
        <v>10</v>
      </c>
      <c r="I414" s="12">
        <f>SUM(C414:H414)</f>
        <v>68</v>
      </c>
    </row>
    <row r="416" spans="2:12" ht="12.75">
      <c r="B416" s="16" t="s">
        <v>225</v>
      </c>
      <c r="C416" s="17" t="s">
        <v>606</v>
      </c>
      <c r="D416" s="17" t="s">
        <v>607</v>
      </c>
      <c r="E416" s="17" t="s">
        <v>608</v>
      </c>
      <c r="F416" s="17" t="s">
        <v>609</v>
      </c>
      <c r="G416" s="17" t="s">
        <v>610</v>
      </c>
      <c r="H416" s="17" t="s">
        <v>611</v>
      </c>
      <c r="I416" s="17" t="s">
        <v>612</v>
      </c>
      <c r="J416" s="17" t="s">
        <v>613</v>
      </c>
      <c r="K416" s="17" t="s">
        <v>614</v>
      </c>
      <c r="L416" s="17" t="s">
        <v>615</v>
      </c>
    </row>
    <row r="417" spans="2:12" ht="12.75">
      <c r="B417" s="18" t="s">
        <v>1000</v>
      </c>
      <c r="C417" s="19">
        <v>6</v>
      </c>
      <c r="D417" s="20">
        <v>18</v>
      </c>
      <c r="E417" s="20">
        <v>4</v>
      </c>
      <c r="F417" s="20">
        <v>10</v>
      </c>
      <c r="G417" s="20">
        <v>6</v>
      </c>
      <c r="H417" s="20">
        <v>6</v>
      </c>
      <c r="I417" s="20">
        <v>3</v>
      </c>
      <c r="J417" s="20">
        <v>2</v>
      </c>
      <c r="K417" s="20">
        <v>3</v>
      </c>
      <c r="L417" s="19">
        <f>SUM((C417-E417)*2)+(E417*3)+G417</f>
        <v>22</v>
      </c>
    </row>
    <row r="418" spans="2:12" ht="12.75">
      <c r="B418" s="21" t="s">
        <v>385</v>
      </c>
      <c r="C418" s="19">
        <v>3</v>
      </c>
      <c r="D418" s="20">
        <v>9</v>
      </c>
      <c r="E418" s="20">
        <v>0</v>
      </c>
      <c r="F418" s="20">
        <v>1</v>
      </c>
      <c r="G418" s="20">
        <v>0</v>
      </c>
      <c r="H418" s="20">
        <v>1</v>
      </c>
      <c r="I418" s="20">
        <v>1</v>
      </c>
      <c r="J418" s="20">
        <v>2</v>
      </c>
      <c r="K418" s="20">
        <v>2</v>
      </c>
      <c r="L418" s="19">
        <f aca="true" t="shared" si="20" ref="L418:L423">SUM((C418-E418)*2)+(E418*3)+G418</f>
        <v>6</v>
      </c>
    </row>
    <row r="419" spans="2:12" ht="12.75">
      <c r="B419" s="21" t="s">
        <v>386</v>
      </c>
      <c r="C419" s="19">
        <v>5</v>
      </c>
      <c r="D419" s="20">
        <v>8</v>
      </c>
      <c r="E419" s="20">
        <v>0</v>
      </c>
      <c r="F419" s="20">
        <v>0</v>
      </c>
      <c r="G419" s="20">
        <v>0</v>
      </c>
      <c r="H419" s="20">
        <v>0</v>
      </c>
      <c r="I419" s="20">
        <v>4</v>
      </c>
      <c r="J419" s="20">
        <v>9</v>
      </c>
      <c r="K419" s="20">
        <v>1</v>
      </c>
      <c r="L419" s="19">
        <f t="shared" si="20"/>
        <v>10</v>
      </c>
    </row>
    <row r="420" spans="2:12" ht="12.75">
      <c r="B420" s="21" t="s">
        <v>387</v>
      </c>
      <c r="C420" s="19">
        <v>2</v>
      </c>
      <c r="D420" s="20">
        <v>5</v>
      </c>
      <c r="E420" s="20">
        <v>0</v>
      </c>
      <c r="F420" s="20">
        <v>0</v>
      </c>
      <c r="G420" s="20">
        <v>0</v>
      </c>
      <c r="H420" s="20">
        <v>0</v>
      </c>
      <c r="I420" s="20">
        <v>5</v>
      </c>
      <c r="J420" s="20">
        <v>4</v>
      </c>
      <c r="K420" s="20">
        <v>5</v>
      </c>
      <c r="L420" s="19">
        <f t="shared" si="20"/>
        <v>4</v>
      </c>
    </row>
    <row r="421" spans="2:12" ht="12.75">
      <c r="B421" s="21" t="s">
        <v>388</v>
      </c>
      <c r="C421" s="19">
        <v>5</v>
      </c>
      <c r="D421" s="20">
        <v>9</v>
      </c>
      <c r="E421" s="20">
        <v>1</v>
      </c>
      <c r="F421" s="20">
        <v>1</v>
      </c>
      <c r="G421" s="20">
        <v>0</v>
      </c>
      <c r="H421" s="20">
        <v>0</v>
      </c>
      <c r="I421" s="20">
        <v>3</v>
      </c>
      <c r="J421" s="20">
        <v>9</v>
      </c>
      <c r="K421" s="20">
        <v>1</v>
      </c>
      <c r="L421" s="19">
        <f t="shared" si="20"/>
        <v>11</v>
      </c>
    </row>
    <row r="422" spans="2:12" ht="12.75">
      <c r="B422" s="21" t="s">
        <v>389</v>
      </c>
      <c r="C422" s="19">
        <v>4</v>
      </c>
      <c r="D422" s="20">
        <v>7</v>
      </c>
      <c r="E422" s="20">
        <v>2</v>
      </c>
      <c r="F422" s="20">
        <v>4</v>
      </c>
      <c r="G422" s="20">
        <v>1</v>
      </c>
      <c r="H422" s="20">
        <v>1</v>
      </c>
      <c r="I422" s="20">
        <v>3</v>
      </c>
      <c r="J422" s="20">
        <v>1</v>
      </c>
      <c r="K422" s="20">
        <v>0</v>
      </c>
      <c r="L422" s="19">
        <f t="shared" si="20"/>
        <v>11</v>
      </c>
    </row>
    <row r="423" spans="2:12" ht="12.75">
      <c r="B423" s="21" t="s">
        <v>390</v>
      </c>
      <c r="C423" s="19">
        <v>0</v>
      </c>
      <c r="D423" s="20">
        <v>2</v>
      </c>
      <c r="E423" s="20">
        <v>0</v>
      </c>
      <c r="F423" s="20">
        <v>0</v>
      </c>
      <c r="G423" s="20">
        <v>0</v>
      </c>
      <c r="H423" s="20">
        <v>0</v>
      </c>
      <c r="I423" s="20">
        <v>2</v>
      </c>
      <c r="J423" s="20">
        <v>2</v>
      </c>
      <c r="K423" s="20">
        <v>0</v>
      </c>
      <c r="L423" s="19">
        <f t="shared" si="20"/>
        <v>0</v>
      </c>
    </row>
    <row r="424" spans="2:12" ht="12.75">
      <c r="B424" s="21" t="s">
        <v>629</v>
      </c>
      <c r="C424" s="19"/>
      <c r="D424" s="22"/>
      <c r="E424" s="22"/>
      <c r="F424" s="22"/>
      <c r="G424" s="22"/>
      <c r="H424" s="20"/>
      <c r="I424" s="22"/>
      <c r="J424" s="20">
        <v>0</v>
      </c>
      <c r="K424" s="22"/>
      <c r="L424" s="19"/>
    </row>
    <row r="425" spans="2:12" ht="12.75">
      <c r="B425" s="41" t="s">
        <v>616</v>
      </c>
      <c r="C425" s="42">
        <f aca="true" t="shared" si="21" ref="C425:I425">SUM(C417:C423)</f>
        <v>25</v>
      </c>
      <c r="D425" s="42">
        <f t="shared" si="21"/>
        <v>58</v>
      </c>
      <c r="E425" s="42">
        <f t="shared" si="21"/>
        <v>7</v>
      </c>
      <c r="F425" s="42">
        <f t="shared" si="21"/>
        <v>16</v>
      </c>
      <c r="G425" s="42">
        <f t="shared" si="21"/>
        <v>7</v>
      </c>
      <c r="H425" s="42">
        <f t="shared" si="21"/>
        <v>8</v>
      </c>
      <c r="I425" s="42">
        <f t="shared" si="21"/>
        <v>21</v>
      </c>
      <c r="J425" s="42">
        <f>SUM(J417:J424)</f>
        <v>29</v>
      </c>
      <c r="K425" s="42">
        <f>SUM(K417:K423)</f>
        <v>12</v>
      </c>
      <c r="L425" s="42">
        <f>SUM(L417:L423)</f>
        <v>64</v>
      </c>
    </row>
    <row r="426" spans="3:11" ht="12.75">
      <c r="C426" s="23"/>
      <c r="D426" s="23"/>
      <c r="E426" s="23"/>
      <c r="F426" s="23"/>
      <c r="G426" s="23"/>
      <c r="H426" s="23"/>
      <c r="I426" s="19"/>
      <c r="J426" s="19"/>
      <c r="K426" s="19"/>
    </row>
    <row r="427" spans="2:12" ht="12.75">
      <c r="B427" s="16" t="s">
        <v>449</v>
      </c>
      <c r="C427" s="17" t="s">
        <v>606</v>
      </c>
      <c r="D427" s="17" t="s">
        <v>607</v>
      </c>
      <c r="E427" s="17" t="s">
        <v>608</v>
      </c>
      <c r="F427" s="17" t="s">
        <v>609</v>
      </c>
      <c r="G427" s="17" t="s">
        <v>610</v>
      </c>
      <c r="H427" s="17" t="s">
        <v>611</v>
      </c>
      <c r="I427" s="17" t="s">
        <v>612</v>
      </c>
      <c r="J427" s="17" t="s">
        <v>613</v>
      </c>
      <c r="K427" s="17" t="s">
        <v>614</v>
      </c>
      <c r="L427" s="17" t="s">
        <v>615</v>
      </c>
    </row>
    <row r="428" spans="2:12" ht="12.75">
      <c r="B428" s="18" t="s">
        <v>399</v>
      </c>
      <c r="C428" s="19">
        <v>5</v>
      </c>
      <c r="D428" s="20">
        <v>11</v>
      </c>
      <c r="E428" s="20">
        <v>1</v>
      </c>
      <c r="F428" s="20">
        <v>2</v>
      </c>
      <c r="G428" s="20">
        <v>3</v>
      </c>
      <c r="H428" s="20">
        <v>3</v>
      </c>
      <c r="I428" s="20">
        <v>3</v>
      </c>
      <c r="J428" s="20">
        <v>2</v>
      </c>
      <c r="K428" s="20">
        <v>2</v>
      </c>
      <c r="L428" s="19">
        <f>SUM((C428-E428)*2)+(E428*3)+G428</f>
        <v>14</v>
      </c>
    </row>
    <row r="429" spans="2:12" ht="12.75">
      <c r="B429" s="21" t="s">
        <v>400</v>
      </c>
      <c r="C429" s="19">
        <v>2</v>
      </c>
      <c r="D429" s="20">
        <v>5</v>
      </c>
      <c r="E429" s="20">
        <v>0</v>
      </c>
      <c r="F429" s="20">
        <v>1</v>
      </c>
      <c r="G429" s="20">
        <v>2</v>
      </c>
      <c r="H429" s="20">
        <v>4</v>
      </c>
      <c r="I429" s="20">
        <v>1</v>
      </c>
      <c r="J429" s="20">
        <v>2</v>
      </c>
      <c r="K429" s="20">
        <v>3</v>
      </c>
      <c r="L429" s="19">
        <f aca="true" t="shared" si="22" ref="L429:L436">SUM((C429-E429)*2)+(E429*3)+G429</f>
        <v>6</v>
      </c>
    </row>
    <row r="430" spans="2:12" ht="12.75">
      <c r="B430" s="21" t="s">
        <v>976</v>
      </c>
      <c r="C430" s="19">
        <v>9</v>
      </c>
      <c r="D430" s="20">
        <v>21</v>
      </c>
      <c r="E430" s="20">
        <v>0</v>
      </c>
      <c r="F430" s="20">
        <v>0</v>
      </c>
      <c r="G430" s="20">
        <v>7</v>
      </c>
      <c r="H430" s="20">
        <v>9</v>
      </c>
      <c r="I430" s="20">
        <v>3</v>
      </c>
      <c r="J430" s="20">
        <v>16</v>
      </c>
      <c r="K430" s="20">
        <v>1</v>
      </c>
      <c r="L430" s="19">
        <f t="shared" si="22"/>
        <v>25</v>
      </c>
    </row>
    <row r="431" spans="2:12" ht="12.75">
      <c r="B431" s="21" t="s">
        <v>401</v>
      </c>
      <c r="C431" s="19">
        <v>2</v>
      </c>
      <c r="D431" s="20">
        <v>6</v>
      </c>
      <c r="E431" s="20">
        <v>0</v>
      </c>
      <c r="F431" s="20">
        <v>0</v>
      </c>
      <c r="G431" s="20">
        <v>3</v>
      </c>
      <c r="H431" s="20">
        <v>5</v>
      </c>
      <c r="I431" s="20">
        <v>3</v>
      </c>
      <c r="J431" s="20">
        <v>6</v>
      </c>
      <c r="K431" s="20">
        <v>4</v>
      </c>
      <c r="L431" s="19">
        <f t="shared" si="22"/>
        <v>7</v>
      </c>
    </row>
    <row r="432" spans="2:12" ht="12.75">
      <c r="B432" s="21" t="s">
        <v>402</v>
      </c>
      <c r="C432" s="19">
        <v>5</v>
      </c>
      <c r="D432" s="20">
        <v>9</v>
      </c>
      <c r="E432" s="20">
        <v>0</v>
      </c>
      <c r="F432" s="20">
        <v>0</v>
      </c>
      <c r="G432" s="20">
        <v>6</v>
      </c>
      <c r="H432" s="20">
        <v>6</v>
      </c>
      <c r="I432" s="20">
        <v>1</v>
      </c>
      <c r="J432" s="20">
        <v>9</v>
      </c>
      <c r="K432" s="20">
        <v>0</v>
      </c>
      <c r="L432" s="19">
        <f t="shared" si="22"/>
        <v>16</v>
      </c>
    </row>
    <row r="433" spans="2:12" ht="12.75">
      <c r="B433" s="21" t="s">
        <v>403</v>
      </c>
      <c r="C433" s="19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1</v>
      </c>
      <c r="J433" s="20">
        <v>0</v>
      </c>
      <c r="K433" s="20">
        <v>0</v>
      </c>
      <c r="L433" s="19">
        <f t="shared" si="22"/>
        <v>0</v>
      </c>
    </row>
    <row r="434" spans="2:12" ht="12.75">
      <c r="B434" s="21" t="s">
        <v>404</v>
      </c>
      <c r="C434" s="19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1</v>
      </c>
      <c r="J434" s="20">
        <v>0</v>
      </c>
      <c r="K434" s="20">
        <v>0</v>
      </c>
      <c r="L434" s="19">
        <f t="shared" si="22"/>
        <v>0</v>
      </c>
    </row>
    <row r="435" spans="2:12" ht="12.75">
      <c r="B435" s="21" t="s">
        <v>405</v>
      </c>
      <c r="C435" s="19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2</v>
      </c>
      <c r="I435" s="20">
        <v>0</v>
      </c>
      <c r="J435" s="20">
        <v>1</v>
      </c>
      <c r="K435" s="20">
        <v>0</v>
      </c>
      <c r="L435" s="19">
        <f t="shared" si="22"/>
        <v>0</v>
      </c>
    </row>
    <row r="436" spans="2:12" ht="12.75">
      <c r="B436" s="21" t="s">
        <v>406</v>
      </c>
      <c r="C436" s="19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19">
        <f t="shared" si="22"/>
        <v>0</v>
      </c>
    </row>
    <row r="437" spans="2:12" ht="12.75">
      <c r="B437" s="21" t="s">
        <v>629</v>
      </c>
      <c r="J437" s="19">
        <v>6</v>
      </c>
      <c r="L437" s="19"/>
    </row>
    <row r="438" spans="2:12" ht="12.75">
      <c r="B438" s="43" t="s">
        <v>616</v>
      </c>
      <c r="C438" s="42">
        <f aca="true" t="shared" si="23" ref="C438:L438">SUM(C428:C437)</f>
        <v>23</v>
      </c>
      <c r="D438" s="42">
        <f t="shared" si="23"/>
        <v>52</v>
      </c>
      <c r="E438" s="42">
        <f t="shared" si="23"/>
        <v>1</v>
      </c>
      <c r="F438" s="42">
        <f t="shared" si="23"/>
        <v>3</v>
      </c>
      <c r="G438" s="42">
        <f t="shared" si="23"/>
        <v>21</v>
      </c>
      <c r="H438" s="42">
        <f t="shared" si="23"/>
        <v>29</v>
      </c>
      <c r="I438" s="42">
        <f t="shared" si="23"/>
        <v>13</v>
      </c>
      <c r="J438" s="42">
        <f t="shared" si="23"/>
        <v>42</v>
      </c>
      <c r="K438" s="42">
        <f t="shared" si="23"/>
        <v>10</v>
      </c>
      <c r="L438" s="42">
        <f t="shared" si="23"/>
        <v>68</v>
      </c>
    </row>
    <row r="441" spans="2:3" ht="12.75">
      <c r="B441" t="s">
        <v>1125</v>
      </c>
      <c r="C441" t="s">
        <v>1126</v>
      </c>
    </row>
    <row r="443" spans="2:6" ht="13.5" thickBot="1">
      <c r="B443" s="24" t="s">
        <v>617</v>
      </c>
      <c r="D443" s="17" t="s">
        <v>225</v>
      </c>
      <c r="E443" s="17"/>
      <c r="F443" s="17" t="s">
        <v>449</v>
      </c>
    </row>
    <row r="444" spans="2:8" ht="13.5" thickBot="1">
      <c r="B444" s="25" t="s">
        <v>618</v>
      </c>
      <c r="C444" s="26"/>
      <c r="D444" s="27">
        <v>25</v>
      </c>
      <c r="E444" s="28">
        <f>SUM(D444/D445)</f>
        <v>0.43103448275862066</v>
      </c>
      <c r="F444" s="27">
        <v>23</v>
      </c>
      <c r="G444" s="28">
        <f>SUM(F444/F445)</f>
        <v>0.4423076923076923</v>
      </c>
      <c r="H444" s="23"/>
    </row>
    <row r="445" spans="2:8" ht="13.5" thickBot="1">
      <c r="B445" s="29" t="s">
        <v>619</v>
      </c>
      <c r="C445" s="30"/>
      <c r="D445" s="31">
        <v>58</v>
      </c>
      <c r="E445" s="32"/>
      <c r="F445" s="31">
        <v>52</v>
      </c>
      <c r="G445" s="33"/>
      <c r="H445" s="23"/>
    </row>
    <row r="446" spans="2:8" ht="13.5" thickBot="1">
      <c r="B446" s="29" t="s">
        <v>608</v>
      </c>
      <c r="C446" s="30"/>
      <c r="D446" s="34">
        <v>7</v>
      </c>
      <c r="E446" s="28">
        <f>SUM(D446/D447)</f>
        <v>0.4375</v>
      </c>
      <c r="F446" s="35">
        <v>1</v>
      </c>
      <c r="G446" s="28">
        <f>SUM(F446/F447)</f>
        <v>0.3333333333333333</v>
      </c>
      <c r="H446" s="23"/>
    </row>
    <row r="447" spans="2:8" ht="13.5" thickBot="1">
      <c r="B447" s="29" t="s">
        <v>620</v>
      </c>
      <c r="C447" s="30"/>
      <c r="D447" s="31">
        <v>16</v>
      </c>
      <c r="E447" s="32"/>
      <c r="F447" s="31">
        <v>3</v>
      </c>
      <c r="G447" s="33"/>
      <c r="H447" s="23"/>
    </row>
    <row r="448" spans="2:7" ht="13.5" thickBot="1">
      <c r="B448" s="29" t="s">
        <v>610</v>
      </c>
      <c r="C448" s="18"/>
      <c r="D448" s="31">
        <v>7</v>
      </c>
      <c r="E448" s="28">
        <f>SUM(D448/D449)</f>
        <v>0.875</v>
      </c>
      <c r="F448" s="31">
        <v>21</v>
      </c>
      <c r="G448" s="28">
        <f>SUM(F448/F449)</f>
        <v>0.7241379310344828</v>
      </c>
    </row>
    <row r="449" spans="2:7" ht="12.75">
      <c r="B449" s="29" t="s">
        <v>621</v>
      </c>
      <c r="C449" s="18"/>
      <c r="D449" s="31">
        <v>8</v>
      </c>
      <c r="E449" s="36"/>
      <c r="F449" s="31">
        <v>29</v>
      </c>
      <c r="G449" s="37"/>
    </row>
    <row r="450" spans="2:7" ht="12.75">
      <c r="B450" s="29" t="s">
        <v>622</v>
      </c>
      <c r="C450" s="18"/>
      <c r="D450" s="31">
        <v>29</v>
      </c>
      <c r="E450" s="36"/>
      <c r="F450" s="31">
        <v>42</v>
      </c>
      <c r="G450" s="29"/>
    </row>
    <row r="451" spans="2:7" ht="12.75">
      <c r="B451" s="29" t="s">
        <v>623</v>
      </c>
      <c r="C451" s="18"/>
      <c r="D451" s="31">
        <v>5</v>
      </c>
      <c r="E451" s="36"/>
      <c r="F451" s="31">
        <v>10</v>
      </c>
      <c r="G451" s="29"/>
    </row>
    <row r="452" spans="2:7" ht="12.75">
      <c r="B452" s="29" t="s">
        <v>624</v>
      </c>
      <c r="C452" s="18"/>
      <c r="D452" s="31">
        <v>18</v>
      </c>
      <c r="E452" s="36"/>
      <c r="F452" s="31">
        <v>17</v>
      </c>
      <c r="G452" s="29"/>
    </row>
    <row r="453" spans="2:7" ht="12.75">
      <c r="B453" s="29" t="s">
        <v>625</v>
      </c>
      <c r="C453" s="18"/>
      <c r="D453" s="31">
        <v>6</v>
      </c>
      <c r="E453" s="36"/>
      <c r="F453" s="31">
        <v>10</v>
      </c>
      <c r="G453" s="29"/>
    </row>
    <row r="454" spans="2:7" ht="12.75">
      <c r="B454" s="29" t="s">
        <v>626</v>
      </c>
      <c r="C454" s="18"/>
      <c r="D454" s="31">
        <v>1</v>
      </c>
      <c r="E454" s="36"/>
      <c r="F454" s="31">
        <v>3</v>
      </c>
      <c r="G454" s="29"/>
    </row>
    <row r="455" spans="2:7" ht="13.5" thickBot="1">
      <c r="B455" s="38" t="s">
        <v>627</v>
      </c>
      <c r="C455" s="18"/>
      <c r="D455" s="39">
        <v>21</v>
      </c>
      <c r="E455" s="40"/>
      <c r="F455" s="39">
        <v>13</v>
      </c>
      <c r="G455" s="38"/>
    </row>
    <row r="460" ht="17.25">
      <c r="B460" s="1" t="s">
        <v>451</v>
      </c>
    </row>
    <row r="461" ht="12.75">
      <c r="B461" s="2" t="s">
        <v>535</v>
      </c>
    </row>
    <row r="462" ht="12.75">
      <c r="B462" s="2"/>
    </row>
    <row r="463" spans="1:2" ht="12.75">
      <c r="A463" t="s">
        <v>452</v>
      </c>
      <c r="B463" s="2"/>
    </row>
    <row r="464" spans="1:2" ht="12.75">
      <c r="A464" t="s">
        <v>1285</v>
      </c>
      <c r="B464" s="2"/>
    </row>
    <row r="465" spans="1:2" ht="12.75">
      <c r="A465" t="s">
        <v>1286</v>
      </c>
      <c r="B465" s="2"/>
    </row>
    <row r="466" spans="1:2" ht="12.75">
      <c r="A466" t="s">
        <v>453</v>
      </c>
      <c r="B466" s="2"/>
    </row>
    <row r="467" spans="1:2" ht="12.75">
      <c r="A467" t="s">
        <v>454</v>
      </c>
      <c r="B467" s="2"/>
    </row>
    <row r="468" ht="12.75">
      <c r="A468" t="s">
        <v>455</v>
      </c>
    </row>
    <row r="469" ht="12.75">
      <c r="A469" t="s">
        <v>456</v>
      </c>
    </row>
    <row r="470" ht="12.75">
      <c r="A470" t="s">
        <v>458</v>
      </c>
    </row>
    <row r="471" ht="12.75">
      <c r="A471" t="s">
        <v>457</v>
      </c>
    </row>
    <row r="472" ht="13.5" thickBot="1"/>
    <row r="473" spans="3:7" ht="13.5" thickBot="1">
      <c r="C473" s="5">
        <v>1</v>
      </c>
      <c r="D473" s="6">
        <v>2</v>
      </c>
      <c r="E473" s="6">
        <v>3</v>
      </c>
      <c r="F473" s="7">
        <v>4</v>
      </c>
      <c r="G473" s="8" t="s">
        <v>605</v>
      </c>
    </row>
    <row r="474" spans="2:7" ht="12.75">
      <c r="B474" s="9" t="s">
        <v>913</v>
      </c>
      <c r="C474" s="10">
        <v>29</v>
      </c>
      <c r="D474" s="10">
        <v>19</v>
      </c>
      <c r="E474" s="10">
        <v>13</v>
      </c>
      <c r="F474" s="11">
        <v>24</v>
      </c>
      <c r="G474" s="12">
        <f>SUM(C474:F474)</f>
        <v>85</v>
      </c>
    </row>
    <row r="475" spans="2:7" ht="13.5" thickBot="1">
      <c r="B475" s="9" t="s">
        <v>919</v>
      </c>
      <c r="C475" s="13">
        <v>22</v>
      </c>
      <c r="D475" s="13">
        <v>13</v>
      </c>
      <c r="E475" s="13">
        <v>12</v>
      </c>
      <c r="F475" s="14">
        <v>21</v>
      </c>
      <c r="G475" s="15">
        <f>SUM(C475:F475)</f>
        <v>68</v>
      </c>
    </row>
    <row r="477" spans="2:12" ht="12.75">
      <c r="B477" s="16" t="s">
        <v>500</v>
      </c>
      <c r="C477" s="17" t="s">
        <v>606</v>
      </c>
      <c r="D477" s="17" t="s">
        <v>607</v>
      </c>
      <c r="E477" s="17" t="s">
        <v>608</v>
      </c>
      <c r="F477" s="17" t="s">
        <v>609</v>
      </c>
      <c r="G477" s="17" t="s">
        <v>610</v>
      </c>
      <c r="H477" s="17" t="s">
        <v>611</v>
      </c>
      <c r="I477" s="17" t="s">
        <v>612</v>
      </c>
      <c r="J477" s="17" t="s">
        <v>613</v>
      </c>
      <c r="K477" s="17" t="s">
        <v>614</v>
      </c>
      <c r="L477" s="17" t="s">
        <v>615</v>
      </c>
    </row>
    <row r="478" spans="2:12" ht="12.75">
      <c r="B478" s="18" t="s">
        <v>501</v>
      </c>
      <c r="C478" s="19">
        <v>6</v>
      </c>
      <c r="D478" s="20">
        <v>9</v>
      </c>
      <c r="E478" s="20">
        <v>2</v>
      </c>
      <c r="F478" s="20">
        <v>2</v>
      </c>
      <c r="G478" s="20">
        <v>1</v>
      </c>
      <c r="H478" s="20">
        <v>2</v>
      </c>
      <c r="I478" s="20">
        <v>2</v>
      </c>
      <c r="J478" s="20">
        <v>3</v>
      </c>
      <c r="K478" s="20">
        <v>6</v>
      </c>
      <c r="L478" s="19">
        <f>SUM((C478-E478)*2)+(E478*3)+G478</f>
        <v>15</v>
      </c>
    </row>
    <row r="479" spans="2:12" ht="12.75">
      <c r="B479" s="21" t="s">
        <v>415</v>
      </c>
      <c r="C479" s="19">
        <v>4</v>
      </c>
      <c r="D479" s="20">
        <v>6</v>
      </c>
      <c r="E479" s="20">
        <v>2</v>
      </c>
      <c r="F479" s="20">
        <v>2</v>
      </c>
      <c r="G479" s="20">
        <v>0</v>
      </c>
      <c r="H479" s="20">
        <v>0</v>
      </c>
      <c r="I479" s="20">
        <v>0</v>
      </c>
      <c r="J479" s="20">
        <v>0</v>
      </c>
      <c r="K479" s="20">
        <v>4</v>
      </c>
      <c r="L479" s="19">
        <f aca="true" t="shared" si="24" ref="L479:L487">SUM((C479-E479)*2)+(E479*3)+G479</f>
        <v>10</v>
      </c>
    </row>
    <row r="480" spans="2:12" ht="12.75">
      <c r="B480" s="21" t="s">
        <v>416</v>
      </c>
      <c r="C480" s="19">
        <v>4</v>
      </c>
      <c r="D480" s="20">
        <v>6</v>
      </c>
      <c r="E480" s="20">
        <v>0</v>
      </c>
      <c r="F480" s="20">
        <v>0</v>
      </c>
      <c r="G480" s="20">
        <v>2</v>
      </c>
      <c r="H480" s="20">
        <v>2</v>
      </c>
      <c r="I480" s="20">
        <v>4</v>
      </c>
      <c r="J480" s="20">
        <v>6</v>
      </c>
      <c r="K480" s="20">
        <v>3</v>
      </c>
      <c r="L480" s="19">
        <f t="shared" si="24"/>
        <v>10</v>
      </c>
    </row>
    <row r="481" spans="2:12" ht="12.75">
      <c r="B481" s="21" t="s">
        <v>417</v>
      </c>
      <c r="C481" s="19">
        <v>8</v>
      </c>
      <c r="D481" s="20">
        <v>13</v>
      </c>
      <c r="E481" s="20">
        <v>3</v>
      </c>
      <c r="F481" s="20">
        <v>4</v>
      </c>
      <c r="G481" s="20">
        <v>2</v>
      </c>
      <c r="H481" s="20">
        <v>5</v>
      </c>
      <c r="I481" s="20">
        <v>0</v>
      </c>
      <c r="J481" s="20">
        <v>4</v>
      </c>
      <c r="K481" s="20">
        <v>7</v>
      </c>
      <c r="L481" s="19">
        <f t="shared" si="24"/>
        <v>21</v>
      </c>
    </row>
    <row r="482" spans="2:12" ht="12.75">
      <c r="B482" s="21" t="s">
        <v>418</v>
      </c>
      <c r="C482" s="19">
        <v>8</v>
      </c>
      <c r="D482" s="20">
        <v>11</v>
      </c>
      <c r="E482" s="20">
        <v>0</v>
      </c>
      <c r="F482" s="20">
        <v>0</v>
      </c>
      <c r="G482" s="20">
        <v>0</v>
      </c>
      <c r="H482" s="20">
        <v>1</v>
      </c>
      <c r="I482" s="20">
        <v>2</v>
      </c>
      <c r="J482" s="20">
        <v>6</v>
      </c>
      <c r="K482" s="20">
        <v>1</v>
      </c>
      <c r="L482" s="19">
        <f t="shared" si="24"/>
        <v>16</v>
      </c>
    </row>
    <row r="483" spans="2:12" ht="12.75">
      <c r="B483" s="21" t="s">
        <v>419</v>
      </c>
      <c r="C483" s="19">
        <v>2</v>
      </c>
      <c r="D483" s="20">
        <v>2</v>
      </c>
      <c r="E483" s="20">
        <v>0</v>
      </c>
      <c r="F483" s="20">
        <v>0</v>
      </c>
      <c r="G483" s="20">
        <v>1</v>
      </c>
      <c r="H483" s="20">
        <v>1</v>
      </c>
      <c r="I483" s="20">
        <v>0</v>
      </c>
      <c r="J483" s="20">
        <v>1</v>
      </c>
      <c r="K483" s="20">
        <v>2</v>
      </c>
      <c r="L483" s="19">
        <f t="shared" si="24"/>
        <v>5</v>
      </c>
    </row>
    <row r="484" spans="2:12" ht="12.75">
      <c r="B484" s="21" t="s">
        <v>420</v>
      </c>
      <c r="C484" s="19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19">
        <f t="shared" si="24"/>
        <v>0</v>
      </c>
    </row>
    <row r="485" spans="2:12" ht="12.75">
      <c r="B485" s="21" t="s">
        <v>421</v>
      </c>
      <c r="C485" s="19">
        <v>1</v>
      </c>
      <c r="D485" s="20">
        <v>2</v>
      </c>
      <c r="E485" s="20">
        <v>0</v>
      </c>
      <c r="F485" s="20">
        <v>0</v>
      </c>
      <c r="G485" s="20">
        <v>2</v>
      </c>
      <c r="H485" s="20">
        <v>2</v>
      </c>
      <c r="I485" s="20">
        <v>5</v>
      </c>
      <c r="J485" s="20">
        <v>3</v>
      </c>
      <c r="K485" s="20">
        <v>0</v>
      </c>
      <c r="L485" s="19">
        <f t="shared" si="24"/>
        <v>4</v>
      </c>
    </row>
    <row r="486" spans="2:12" ht="12.75">
      <c r="B486" s="21" t="s">
        <v>422</v>
      </c>
      <c r="C486" s="19">
        <v>2</v>
      </c>
      <c r="D486" s="20">
        <v>4</v>
      </c>
      <c r="E486" s="20">
        <v>0</v>
      </c>
      <c r="F486" s="20">
        <v>0</v>
      </c>
      <c r="G486" s="20">
        <v>0</v>
      </c>
      <c r="H486" s="20">
        <v>0</v>
      </c>
      <c r="I486" s="20">
        <v>1</v>
      </c>
      <c r="J486" s="20">
        <v>2</v>
      </c>
      <c r="K486" s="20">
        <v>0</v>
      </c>
      <c r="L486" s="19">
        <f t="shared" si="24"/>
        <v>4</v>
      </c>
    </row>
    <row r="487" spans="2:12" ht="12.75">
      <c r="B487" s="21" t="s">
        <v>423</v>
      </c>
      <c r="C487" s="19">
        <v>0</v>
      </c>
      <c r="D487" s="20">
        <v>0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19">
        <f t="shared" si="24"/>
        <v>0</v>
      </c>
    </row>
    <row r="488" spans="2:12" ht="12.75">
      <c r="B488" s="21" t="s">
        <v>629</v>
      </c>
      <c r="C488" s="19"/>
      <c r="D488" s="22"/>
      <c r="E488" s="22"/>
      <c r="F488" s="22"/>
      <c r="G488" s="22"/>
      <c r="H488" s="20"/>
      <c r="I488" s="22"/>
      <c r="J488" s="20">
        <v>1</v>
      </c>
      <c r="K488" s="22"/>
      <c r="L488" s="19"/>
    </row>
    <row r="489" spans="2:12" ht="12.75">
      <c r="B489" s="41" t="s">
        <v>616</v>
      </c>
      <c r="C489" s="42">
        <f aca="true" t="shared" si="25" ref="C489:I489">SUM(C478:C488)</f>
        <v>35</v>
      </c>
      <c r="D489" s="42">
        <f t="shared" si="25"/>
        <v>53</v>
      </c>
      <c r="E489" s="42">
        <f t="shared" si="25"/>
        <v>7</v>
      </c>
      <c r="F489" s="42">
        <f t="shared" si="25"/>
        <v>8</v>
      </c>
      <c r="G489" s="42">
        <f t="shared" si="25"/>
        <v>8</v>
      </c>
      <c r="H489" s="42">
        <f t="shared" si="25"/>
        <v>13</v>
      </c>
      <c r="I489" s="42">
        <f t="shared" si="25"/>
        <v>14</v>
      </c>
      <c r="J489" s="42">
        <f>SUM(J478:J488)</f>
        <v>26</v>
      </c>
      <c r="K489" s="42">
        <f>SUM(K478:K488)</f>
        <v>23</v>
      </c>
      <c r="L489" s="42">
        <f>SUM(L478:L488)</f>
        <v>85</v>
      </c>
    </row>
    <row r="490" spans="3:11" ht="12.75">
      <c r="C490" s="23"/>
      <c r="D490" s="23"/>
      <c r="E490" s="23"/>
      <c r="F490" s="23"/>
      <c r="G490" s="23"/>
      <c r="H490" s="23"/>
      <c r="I490" s="19"/>
      <c r="J490" s="19"/>
      <c r="K490" s="19"/>
    </row>
    <row r="491" spans="2:12" ht="12.75">
      <c r="B491" s="16" t="s">
        <v>4</v>
      </c>
      <c r="C491" s="17" t="s">
        <v>606</v>
      </c>
      <c r="D491" s="17" t="s">
        <v>607</v>
      </c>
      <c r="E491" s="17" t="s">
        <v>608</v>
      </c>
      <c r="F491" s="17" t="s">
        <v>609</v>
      </c>
      <c r="G491" s="17" t="s">
        <v>610</v>
      </c>
      <c r="H491" s="17" t="s">
        <v>611</v>
      </c>
      <c r="I491" s="17" t="s">
        <v>612</v>
      </c>
      <c r="J491" s="17" t="s">
        <v>613</v>
      </c>
      <c r="K491" s="17" t="s">
        <v>614</v>
      </c>
      <c r="L491" s="17" t="s">
        <v>615</v>
      </c>
    </row>
    <row r="492" spans="2:12" ht="12.75">
      <c r="B492" s="18" t="s">
        <v>424</v>
      </c>
      <c r="C492" s="19">
        <v>7</v>
      </c>
      <c r="D492" s="20">
        <v>10</v>
      </c>
      <c r="E492" s="20">
        <v>1</v>
      </c>
      <c r="F492" s="20">
        <v>2</v>
      </c>
      <c r="G492" s="20">
        <v>2</v>
      </c>
      <c r="H492" s="20">
        <v>3</v>
      </c>
      <c r="I492" s="20">
        <v>2</v>
      </c>
      <c r="J492" s="20">
        <v>1</v>
      </c>
      <c r="K492" s="20">
        <v>5</v>
      </c>
      <c r="L492" s="19">
        <f>SUM((C492-E492)*2)+(E492*3)+G492</f>
        <v>17</v>
      </c>
    </row>
    <row r="493" spans="2:12" ht="12.75">
      <c r="B493" s="21" t="s">
        <v>254</v>
      </c>
      <c r="C493" s="19">
        <v>4</v>
      </c>
      <c r="D493" s="20">
        <v>7</v>
      </c>
      <c r="E493" s="20">
        <v>2</v>
      </c>
      <c r="F493" s="20">
        <v>3</v>
      </c>
      <c r="G493" s="20">
        <v>3</v>
      </c>
      <c r="H493" s="20">
        <v>3</v>
      </c>
      <c r="I493" s="20">
        <v>3</v>
      </c>
      <c r="J493" s="20">
        <v>1</v>
      </c>
      <c r="K493" s="20">
        <v>5</v>
      </c>
      <c r="L493" s="19">
        <f aca="true" t="shared" si="26" ref="L493:L500">SUM((C493-E493)*2)+(E493*3)+G493</f>
        <v>13</v>
      </c>
    </row>
    <row r="494" spans="2:12" ht="12.75">
      <c r="B494" s="21" t="s">
        <v>924</v>
      </c>
      <c r="C494" s="19">
        <v>6</v>
      </c>
      <c r="D494" s="20">
        <v>8</v>
      </c>
      <c r="E494" s="20">
        <v>0</v>
      </c>
      <c r="F494" s="20">
        <v>0</v>
      </c>
      <c r="G494" s="20">
        <v>0</v>
      </c>
      <c r="H494" s="20">
        <v>0</v>
      </c>
      <c r="I494" s="20">
        <v>3</v>
      </c>
      <c r="J494" s="20">
        <v>5</v>
      </c>
      <c r="K494" s="20">
        <v>2</v>
      </c>
      <c r="L494" s="19">
        <f t="shared" si="26"/>
        <v>12</v>
      </c>
    </row>
    <row r="495" spans="2:12" ht="12.75">
      <c r="B495" s="21" t="s">
        <v>425</v>
      </c>
      <c r="C495" s="19">
        <v>4</v>
      </c>
      <c r="D495" s="20">
        <v>8</v>
      </c>
      <c r="E495" s="20">
        <v>0</v>
      </c>
      <c r="F495" s="20">
        <v>0</v>
      </c>
      <c r="G495" s="20">
        <v>0</v>
      </c>
      <c r="H495" s="20">
        <v>0</v>
      </c>
      <c r="I495" s="20">
        <v>2</v>
      </c>
      <c r="J495" s="20">
        <v>2</v>
      </c>
      <c r="K495" s="20">
        <v>2</v>
      </c>
      <c r="L495" s="19">
        <f t="shared" si="26"/>
        <v>8</v>
      </c>
    </row>
    <row r="496" spans="2:12" ht="12.75">
      <c r="B496" s="21" t="s">
        <v>426</v>
      </c>
      <c r="C496" s="19">
        <v>5</v>
      </c>
      <c r="D496" s="20">
        <v>7</v>
      </c>
      <c r="E496" s="20">
        <v>0</v>
      </c>
      <c r="F496" s="20">
        <v>0</v>
      </c>
      <c r="G496" s="20">
        <v>4</v>
      </c>
      <c r="H496" s="20">
        <v>4</v>
      </c>
      <c r="I496" s="20">
        <v>3</v>
      </c>
      <c r="J496" s="20">
        <v>3</v>
      </c>
      <c r="K496" s="20">
        <v>5</v>
      </c>
      <c r="L496" s="19">
        <f t="shared" si="26"/>
        <v>14</v>
      </c>
    </row>
    <row r="497" spans="2:12" ht="12.75">
      <c r="B497" s="21" t="s">
        <v>427</v>
      </c>
      <c r="C497" s="19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1</v>
      </c>
      <c r="J497" s="20">
        <v>0</v>
      </c>
      <c r="K497" s="20">
        <v>0</v>
      </c>
      <c r="L497" s="19">
        <f t="shared" si="26"/>
        <v>0</v>
      </c>
    </row>
    <row r="498" spans="2:12" ht="12.75">
      <c r="B498" s="21" t="s">
        <v>428</v>
      </c>
      <c r="C498" s="19">
        <v>2</v>
      </c>
      <c r="D498" s="20">
        <v>3</v>
      </c>
      <c r="E498" s="20">
        <v>0</v>
      </c>
      <c r="F498" s="20">
        <v>0</v>
      </c>
      <c r="G498" s="20">
        <v>0</v>
      </c>
      <c r="H498" s="20">
        <v>1</v>
      </c>
      <c r="I498" s="20">
        <v>2</v>
      </c>
      <c r="J498" s="20">
        <v>1</v>
      </c>
      <c r="K498" s="20">
        <v>0</v>
      </c>
      <c r="L498" s="19">
        <f t="shared" si="26"/>
        <v>4</v>
      </c>
    </row>
    <row r="499" spans="2:12" ht="12.75">
      <c r="B499" s="21" t="s">
        <v>429</v>
      </c>
      <c r="C499" s="19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19">
        <f t="shared" si="26"/>
        <v>0</v>
      </c>
    </row>
    <row r="500" spans="2:12" ht="12.75">
      <c r="B500" s="21" t="s">
        <v>430</v>
      </c>
      <c r="C500" s="19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19">
        <f t="shared" si="26"/>
        <v>0</v>
      </c>
    </row>
    <row r="501" spans="2:12" ht="12.75">
      <c r="B501" s="21" t="s">
        <v>629</v>
      </c>
      <c r="J501" s="19">
        <v>0</v>
      </c>
      <c r="L501" s="19"/>
    </row>
    <row r="502" spans="2:12" ht="12.75">
      <c r="B502" s="43" t="s">
        <v>616</v>
      </c>
      <c r="C502" s="42">
        <f aca="true" t="shared" si="27" ref="C502:L502">SUM(C492:C501)</f>
        <v>28</v>
      </c>
      <c r="D502" s="42">
        <f t="shared" si="27"/>
        <v>43</v>
      </c>
      <c r="E502" s="42">
        <f t="shared" si="27"/>
        <v>3</v>
      </c>
      <c r="F502" s="42">
        <f t="shared" si="27"/>
        <v>5</v>
      </c>
      <c r="G502" s="42">
        <f t="shared" si="27"/>
        <v>9</v>
      </c>
      <c r="H502" s="42">
        <f t="shared" si="27"/>
        <v>11</v>
      </c>
      <c r="I502" s="42">
        <f t="shared" si="27"/>
        <v>16</v>
      </c>
      <c r="J502" s="42">
        <f t="shared" si="27"/>
        <v>13</v>
      </c>
      <c r="K502" s="42">
        <f t="shared" si="27"/>
        <v>19</v>
      </c>
      <c r="L502" s="42">
        <f t="shared" si="27"/>
        <v>68</v>
      </c>
    </row>
    <row r="505" spans="2:3" ht="12.75">
      <c r="B505" t="s">
        <v>1125</v>
      </c>
      <c r="C505" t="s">
        <v>1126</v>
      </c>
    </row>
    <row r="507" spans="2:6" ht="13.5" thickBot="1">
      <c r="B507" s="24" t="s">
        <v>617</v>
      </c>
      <c r="D507" s="17" t="s">
        <v>500</v>
      </c>
      <c r="E507" s="17"/>
      <c r="F507" s="17" t="s">
        <v>4</v>
      </c>
    </row>
    <row r="508" spans="2:8" ht="13.5" thickBot="1">
      <c r="B508" s="25" t="s">
        <v>618</v>
      </c>
      <c r="C508" s="26"/>
      <c r="D508" s="27">
        <v>35</v>
      </c>
      <c r="E508" s="28">
        <f>SUM(D508/D509)</f>
        <v>0.660377358490566</v>
      </c>
      <c r="F508" s="27">
        <v>28</v>
      </c>
      <c r="G508" s="28">
        <f>SUM(F508/F509)</f>
        <v>0.6511627906976745</v>
      </c>
      <c r="H508" s="23"/>
    </row>
    <row r="509" spans="2:8" ht="13.5" thickBot="1">
      <c r="B509" s="29" t="s">
        <v>619</v>
      </c>
      <c r="C509" s="30"/>
      <c r="D509" s="31">
        <v>53</v>
      </c>
      <c r="E509" s="32"/>
      <c r="F509" s="31">
        <v>43</v>
      </c>
      <c r="G509" s="33"/>
      <c r="H509" s="23"/>
    </row>
    <row r="510" spans="2:8" ht="13.5" thickBot="1">
      <c r="B510" s="29" t="s">
        <v>608</v>
      </c>
      <c r="C510" s="30"/>
      <c r="D510" s="34">
        <v>7</v>
      </c>
      <c r="E510" s="28">
        <f>SUM(D510/D511)</f>
        <v>0.875</v>
      </c>
      <c r="F510" s="35">
        <v>3</v>
      </c>
      <c r="G510" s="28">
        <f>SUM(F510/F511)</f>
        <v>0.6</v>
      </c>
      <c r="H510" s="23"/>
    </row>
    <row r="511" spans="2:8" ht="13.5" thickBot="1">
      <c r="B511" s="29" t="s">
        <v>620</v>
      </c>
      <c r="C511" s="30"/>
      <c r="D511" s="31">
        <v>8</v>
      </c>
      <c r="E511" s="32"/>
      <c r="F511" s="31">
        <v>5</v>
      </c>
      <c r="G511" s="33"/>
      <c r="H511" s="23"/>
    </row>
    <row r="512" spans="2:7" ht="13.5" thickBot="1">
      <c r="B512" s="29" t="s">
        <v>610</v>
      </c>
      <c r="C512" s="18"/>
      <c r="D512" s="31">
        <v>8</v>
      </c>
      <c r="E512" s="28">
        <f>SUM(D512/D513)</f>
        <v>0.6153846153846154</v>
      </c>
      <c r="F512" s="31">
        <v>9</v>
      </c>
      <c r="G512" s="28">
        <f>SUM(F512/F513)</f>
        <v>0.8181818181818182</v>
      </c>
    </row>
    <row r="513" spans="2:7" ht="12.75">
      <c r="B513" s="29" t="s">
        <v>621</v>
      </c>
      <c r="C513" s="18"/>
      <c r="D513" s="31">
        <v>13</v>
      </c>
      <c r="E513" s="36"/>
      <c r="F513" s="31">
        <v>11</v>
      </c>
      <c r="G513" s="37"/>
    </row>
    <row r="514" spans="2:7" ht="12.75">
      <c r="B514" s="29" t="s">
        <v>622</v>
      </c>
      <c r="C514" s="18"/>
      <c r="D514" s="31">
        <v>26</v>
      </c>
      <c r="E514" s="36"/>
      <c r="F514" s="31">
        <v>13</v>
      </c>
      <c r="G514" s="29"/>
    </row>
    <row r="515" spans="2:7" ht="12.75">
      <c r="B515" s="29" t="s">
        <v>623</v>
      </c>
      <c r="C515" s="18"/>
      <c r="D515" s="31">
        <v>11</v>
      </c>
      <c r="E515" s="36"/>
      <c r="F515" s="31">
        <v>2</v>
      </c>
      <c r="G515" s="29"/>
    </row>
    <row r="516" spans="2:7" ht="12.75">
      <c r="B516" s="29" t="s">
        <v>624</v>
      </c>
      <c r="C516" s="18"/>
      <c r="D516" s="31">
        <v>14</v>
      </c>
      <c r="E516" s="36"/>
      <c r="F516" s="31">
        <v>17</v>
      </c>
      <c r="G516" s="29"/>
    </row>
    <row r="517" spans="2:7" ht="12.75">
      <c r="B517" s="29" t="s">
        <v>625</v>
      </c>
      <c r="C517" s="18"/>
      <c r="D517" s="31">
        <v>9</v>
      </c>
      <c r="E517" s="36"/>
      <c r="F517" s="31">
        <v>10</v>
      </c>
      <c r="G517" s="29"/>
    </row>
    <row r="518" spans="2:7" ht="12.75">
      <c r="B518" s="29" t="s">
        <v>626</v>
      </c>
      <c r="C518" s="18"/>
      <c r="D518" s="31">
        <v>1</v>
      </c>
      <c r="E518" s="36"/>
      <c r="F518" s="31">
        <v>0</v>
      </c>
      <c r="G518" s="29"/>
    </row>
    <row r="519" spans="2:7" ht="13.5" thickBot="1">
      <c r="B519" s="38" t="s">
        <v>627</v>
      </c>
      <c r="C519" s="18"/>
      <c r="D519" s="39">
        <v>14</v>
      </c>
      <c r="E519" s="40"/>
      <c r="F519" s="39">
        <v>16</v>
      </c>
      <c r="G519" s="38"/>
    </row>
    <row r="525" ht="17.25">
      <c r="B525" s="1" t="s">
        <v>194</v>
      </c>
    </row>
    <row r="526" ht="12.75">
      <c r="B526" s="2" t="s">
        <v>645</v>
      </c>
    </row>
    <row r="527" ht="12.75">
      <c r="B527" s="2"/>
    </row>
    <row r="528" spans="1:2" ht="12.75">
      <c r="A528" t="s">
        <v>1287</v>
      </c>
      <c r="B528" s="2"/>
    </row>
    <row r="529" spans="1:2" ht="12.75">
      <c r="A529" t="s">
        <v>195</v>
      </c>
      <c r="B529" s="2"/>
    </row>
    <row r="530" spans="1:2" ht="12.75">
      <c r="A530" t="s">
        <v>196</v>
      </c>
      <c r="B530" s="2"/>
    </row>
    <row r="531" spans="1:2" ht="12.75">
      <c r="A531" t="s">
        <v>197</v>
      </c>
      <c r="B531" s="2"/>
    </row>
    <row r="532" spans="1:2" ht="12.75">
      <c r="A532" t="s">
        <v>198</v>
      </c>
      <c r="B532" s="2"/>
    </row>
    <row r="533" ht="12.75">
      <c r="A533" t="s">
        <v>199</v>
      </c>
    </row>
    <row r="534" ht="12.75">
      <c r="A534" t="s">
        <v>200</v>
      </c>
    </row>
    <row r="535" ht="12.75">
      <c r="A535" t="s">
        <v>201</v>
      </c>
    </row>
    <row r="536" ht="12.75">
      <c r="A536" t="s">
        <v>202</v>
      </c>
    </row>
    <row r="537" ht="12.75">
      <c r="A537" t="s">
        <v>203</v>
      </c>
    </row>
    <row r="538" ht="12.75">
      <c r="A538" t="s">
        <v>92</v>
      </c>
    </row>
    <row r="539" ht="12.75">
      <c r="A539" t="s">
        <v>204</v>
      </c>
    </row>
    <row r="540" ht="12.75">
      <c r="A540" t="s">
        <v>205</v>
      </c>
    </row>
    <row r="541" ht="12.75">
      <c r="A541" t="s">
        <v>208</v>
      </c>
    </row>
    <row r="542" ht="12.75">
      <c r="A542" t="s">
        <v>206</v>
      </c>
    </row>
    <row r="543" ht="12.75">
      <c r="A543" t="s">
        <v>207</v>
      </c>
    </row>
    <row r="544" ht="13.5" thickBot="1"/>
    <row r="545" spans="3:7" ht="13.5" thickBot="1">
      <c r="C545" s="5">
        <v>1</v>
      </c>
      <c r="D545" s="6">
        <v>2</v>
      </c>
      <c r="E545" s="6">
        <v>3</v>
      </c>
      <c r="F545" s="7">
        <v>4</v>
      </c>
      <c r="G545" s="8" t="s">
        <v>605</v>
      </c>
    </row>
    <row r="546" spans="2:7" ht="12.75">
      <c r="B546" s="9" t="s">
        <v>972</v>
      </c>
      <c r="C546" s="10">
        <v>10</v>
      </c>
      <c r="D546" s="10">
        <v>17</v>
      </c>
      <c r="E546" s="10">
        <v>16</v>
      </c>
      <c r="F546" s="11">
        <v>8</v>
      </c>
      <c r="G546" s="12">
        <f>SUM(C546:F546)</f>
        <v>51</v>
      </c>
    </row>
    <row r="547" spans="2:7" ht="13.5" thickBot="1">
      <c r="B547" s="9" t="s">
        <v>913</v>
      </c>
      <c r="C547" s="13">
        <v>12</v>
      </c>
      <c r="D547" s="13">
        <v>12</v>
      </c>
      <c r="E547" s="13">
        <v>15</v>
      </c>
      <c r="F547" s="14">
        <v>19</v>
      </c>
      <c r="G547" s="15">
        <f>SUM(C547:F547)</f>
        <v>58</v>
      </c>
    </row>
    <row r="549" spans="2:12" ht="12.75">
      <c r="B549" s="16" t="s">
        <v>449</v>
      </c>
      <c r="C549" s="17" t="s">
        <v>606</v>
      </c>
      <c r="D549" s="17" t="s">
        <v>607</v>
      </c>
      <c r="E549" s="17" t="s">
        <v>608</v>
      </c>
      <c r="F549" s="17" t="s">
        <v>609</v>
      </c>
      <c r="G549" s="17" t="s">
        <v>610</v>
      </c>
      <c r="H549" s="17" t="s">
        <v>611</v>
      </c>
      <c r="I549" s="17" t="s">
        <v>612</v>
      </c>
      <c r="J549" s="17" t="s">
        <v>613</v>
      </c>
      <c r="K549" s="17" t="s">
        <v>614</v>
      </c>
      <c r="L549" s="17" t="s">
        <v>615</v>
      </c>
    </row>
    <row r="550" spans="2:12" ht="12.75">
      <c r="B550" s="18" t="s">
        <v>399</v>
      </c>
      <c r="C550" s="19">
        <v>3</v>
      </c>
      <c r="D550" s="20">
        <v>13</v>
      </c>
      <c r="E550" s="20">
        <v>3</v>
      </c>
      <c r="F550" s="20">
        <v>6</v>
      </c>
      <c r="G550" s="20">
        <v>0</v>
      </c>
      <c r="H550" s="20">
        <v>0</v>
      </c>
      <c r="I550" s="20">
        <v>3</v>
      </c>
      <c r="J550" s="20">
        <v>2</v>
      </c>
      <c r="K550" s="20">
        <v>3</v>
      </c>
      <c r="L550" s="19">
        <f>SUM((C550-E550)*2)+(E550*3)+G550</f>
        <v>9</v>
      </c>
    </row>
    <row r="551" spans="2:12" ht="12.75">
      <c r="B551" s="21" t="s">
        <v>400</v>
      </c>
      <c r="C551" s="19">
        <v>2</v>
      </c>
      <c r="D551" s="20">
        <v>4</v>
      </c>
      <c r="E551" s="20">
        <v>1</v>
      </c>
      <c r="F551" s="20">
        <v>2</v>
      </c>
      <c r="G551" s="20">
        <v>0</v>
      </c>
      <c r="H551" s="20">
        <v>0</v>
      </c>
      <c r="I551" s="20">
        <v>3</v>
      </c>
      <c r="J551" s="20">
        <v>3</v>
      </c>
      <c r="K551" s="20">
        <v>1</v>
      </c>
      <c r="L551" s="19">
        <f aca="true" t="shared" si="28" ref="L551:L558">SUM((C551-E551)*2)+(E551*3)+G551</f>
        <v>5</v>
      </c>
    </row>
    <row r="552" spans="2:12" ht="12.75">
      <c r="B552" s="21" t="s">
        <v>976</v>
      </c>
      <c r="C552" s="19">
        <v>7</v>
      </c>
      <c r="D552" s="20">
        <v>20</v>
      </c>
      <c r="E552" s="20">
        <v>0</v>
      </c>
      <c r="F552" s="20">
        <v>0</v>
      </c>
      <c r="G552" s="20">
        <v>4</v>
      </c>
      <c r="H552" s="20">
        <v>5</v>
      </c>
      <c r="I552" s="20">
        <v>3</v>
      </c>
      <c r="J552" s="20">
        <v>22</v>
      </c>
      <c r="K552" s="20">
        <v>2</v>
      </c>
      <c r="L552" s="19">
        <f t="shared" si="28"/>
        <v>18</v>
      </c>
    </row>
    <row r="553" spans="2:12" ht="12.75">
      <c r="B553" s="21" t="s">
        <v>401</v>
      </c>
      <c r="C553" s="19">
        <v>4</v>
      </c>
      <c r="D553" s="20">
        <v>7</v>
      </c>
      <c r="E553" s="20">
        <v>1</v>
      </c>
      <c r="F553" s="20">
        <v>1</v>
      </c>
      <c r="G553" s="20">
        <v>0</v>
      </c>
      <c r="H553" s="20">
        <v>0</v>
      </c>
      <c r="I553" s="20">
        <v>4</v>
      </c>
      <c r="J553" s="20">
        <v>7</v>
      </c>
      <c r="K553" s="20">
        <v>0</v>
      </c>
      <c r="L553" s="19">
        <f t="shared" si="28"/>
        <v>9</v>
      </c>
    </row>
    <row r="554" spans="2:12" ht="12.75">
      <c r="B554" s="21" t="s">
        <v>402</v>
      </c>
      <c r="C554" s="19">
        <v>4</v>
      </c>
      <c r="D554" s="20">
        <v>10</v>
      </c>
      <c r="E554" s="20">
        <v>0</v>
      </c>
      <c r="F554" s="20">
        <v>0</v>
      </c>
      <c r="G554" s="20">
        <v>2</v>
      </c>
      <c r="H554" s="20">
        <v>3</v>
      </c>
      <c r="I554" s="20">
        <v>5</v>
      </c>
      <c r="J554" s="20">
        <v>11</v>
      </c>
      <c r="K554" s="20">
        <v>1</v>
      </c>
      <c r="L554" s="19">
        <f t="shared" si="28"/>
        <v>10</v>
      </c>
    </row>
    <row r="555" spans="2:12" ht="12.75">
      <c r="B555" s="21" t="s">
        <v>403</v>
      </c>
      <c r="C555" s="19">
        <v>0</v>
      </c>
      <c r="D555" s="20">
        <v>2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19">
        <f t="shared" si="28"/>
        <v>0</v>
      </c>
    </row>
    <row r="556" spans="2:12" ht="12.75">
      <c r="B556" s="21" t="s">
        <v>404</v>
      </c>
      <c r="C556" s="19">
        <v>0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19">
        <f t="shared" si="28"/>
        <v>0</v>
      </c>
    </row>
    <row r="557" spans="2:12" ht="12.75">
      <c r="B557" s="21" t="s">
        <v>405</v>
      </c>
      <c r="C557" s="19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19">
        <f t="shared" si="28"/>
        <v>0</v>
      </c>
    </row>
    <row r="558" spans="2:12" ht="12.75">
      <c r="B558" s="21" t="s">
        <v>406</v>
      </c>
      <c r="C558" s="19">
        <v>0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1</v>
      </c>
      <c r="J558" s="20">
        <v>1</v>
      </c>
      <c r="K558" s="20">
        <v>0</v>
      </c>
      <c r="L558" s="19">
        <f t="shared" si="28"/>
        <v>0</v>
      </c>
    </row>
    <row r="559" spans="2:12" ht="12.75">
      <c r="B559" s="21" t="s">
        <v>629</v>
      </c>
      <c r="C559" s="19"/>
      <c r="D559" s="22"/>
      <c r="E559" s="22"/>
      <c r="F559" s="22"/>
      <c r="G559" s="22"/>
      <c r="H559" s="20"/>
      <c r="I559" s="22"/>
      <c r="J559" s="20">
        <v>3</v>
      </c>
      <c r="K559" s="22"/>
      <c r="L559" s="19"/>
    </row>
    <row r="560" spans="2:12" ht="12.75">
      <c r="B560" s="41" t="s">
        <v>616</v>
      </c>
      <c r="C560" s="42">
        <f aca="true" t="shared" si="29" ref="C560:L560">SUM(C550:C559)</f>
        <v>20</v>
      </c>
      <c r="D560" s="42">
        <f t="shared" si="29"/>
        <v>56</v>
      </c>
      <c r="E560" s="42">
        <f t="shared" si="29"/>
        <v>5</v>
      </c>
      <c r="F560" s="42">
        <f t="shared" si="29"/>
        <v>9</v>
      </c>
      <c r="G560" s="42">
        <f t="shared" si="29"/>
        <v>6</v>
      </c>
      <c r="H560" s="42">
        <f t="shared" si="29"/>
        <v>8</v>
      </c>
      <c r="I560" s="42">
        <f t="shared" si="29"/>
        <v>19</v>
      </c>
      <c r="J560" s="42">
        <f t="shared" si="29"/>
        <v>49</v>
      </c>
      <c r="K560" s="42">
        <f t="shared" si="29"/>
        <v>7</v>
      </c>
      <c r="L560" s="42">
        <f t="shared" si="29"/>
        <v>51</v>
      </c>
    </row>
    <row r="561" spans="3:11" ht="12.75">
      <c r="C561" s="23"/>
      <c r="D561" s="23"/>
      <c r="E561" s="23"/>
      <c r="F561" s="23"/>
      <c r="G561" s="23"/>
      <c r="H561" s="23"/>
      <c r="I561" s="19"/>
      <c r="J561" s="19"/>
      <c r="K561" s="19"/>
    </row>
    <row r="562" spans="2:12" ht="12.75">
      <c r="B562" s="16" t="s">
        <v>500</v>
      </c>
      <c r="C562" s="17" t="s">
        <v>606</v>
      </c>
      <c r="D562" s="17" t="s">
        <v>607</v>
      </c>
      <c r="E562" s="17" t="s">
        <v>608</v>
      </c>
      <c r="F562" s="17" t="s">
        <v>609</v>
      </c>
      <c r="G562" s="17" t="s">
        <v>610</v>
      </c>
      <c r="H562" s="17" t="s">
        <v>611</v>
      </c>
      <c r="I562" s="17" t="s">
        <v>612</v>
      </c>
      <c r="J562" s="17" t="s">
        <v>613</v>
      </c>
      <c r="K562" s="17" t="s">
        <v>614</v>
      </c>
      <c r="L562" s="17" t="s">
        <v>615</v>
      </c>
    </row>
    <row r="563" spans="2:12" ht="12.75">
      <c r="B563" s="18" t="s">
        <v>501</v>
      </c>
      <c r="C563" s="19">
        <v>4</v>
      </c>
      <c r="D563" s="20">
        <v>12</v>
      </c>
      <c r="E563" s="20">
        <v>0</v>
      </c>
      <c r="F563" s="20">
        <v>2</v>
      </c>
      <c r="G563" s="20">
        <v>4</v>
      </c>
      <c r="H563" s="20">
        <v>7</v>
      </c>
      <c r="I563" s="20">
        <v>2</v>
      </c>
      <c r="J563" s="20">
        <v>4</v>
      </c>
      <c r="K563" s="20">
        <v>3</v>
      </c>
      <c r="L563" s="19">
        <f>SUM((C563-E563)*2)+(E563*3)+G563</f>
        <v>12</v>
      </c>
    </row>
    <row r="564" spans="2:12" ht="12.75">
      <c r="B564" s="21" t="s">
        <v>415</v>
      </c>
      <c r="C564" s="19">
        <v>1</v>
      </c>
      <c r="D564" s="20">
        <v>4</v>
      </c>
      <c r="E564" s="20">
        <v>0</v>
      </c>
      <c r="F564" s="20">
        <v>2</v>
      </c>
      <c r="G564" s="20">
        <v>2</v>
      </c>
      <c r="H564" s="20">
        <v>2</v>
      </c>
      <c r="I564" s="20">
        <v>4</v>
      </c>
      <c r="J564" s="20">
        <v>1</v>
      </c>
      <c r="K564" s="20">
        <v>5</v>
      </c>
      <c r="L564" s="19">
        <f aca="true" t="shared" si="30" ref="L564:L571">SUM((C564-E564)*2)+(E564*3)+G564</f>
        <v>4</v>
      </c>
    </row>
    <row r="565" spans="2:12" ht="12.75">
      <c r="B565" s="21" t="s">
        <v>416</v>
      </c>
      <c r="C565" s="19">
        <v>3</v>
      </c>
      <c r="D565" s="20">
        <v>8</v>
      </c>
      <c r="E565" s="20">
        <v>0</v>
      </c>
      <c r="F565" s="20">
        <v>0</v>
      </c>
      <c r="G565" s="20">
        <v>3</v>
      </c>
      <c r="H565" s="20">
        <v>3</v>
      </c>
      <c r="I565" s="20">
        <v>2</v>
      </c>
      <c r="J565" s="20">
        <v>7</v>
      </c>
      <c r="K565" s="20">
        <v>0</v>
      </c>
      <c r="L565" s="19">
        <f t="shared" si="30"/>
        <v>9</v>
      </c>
    </row>
    <row r="566" spans="2:12" ht="12.75">
      <c r="B566" s="21" t="s">
        <v>417</v>
      </c>
      <c r="C566" s="19">
        <v>8</v>
      </c>
      <c r="D566" s="20">
        <v>20</v>
      </c>
      <c r="E566" s="20">
        <v>2</v>
      </c>
      <c r="F566" s="20">
        <v>6</v>
      </c>
      <c r="G566" s="20">
        <v>1</v>
      </c>
      <c r="H566" s="20">
        <v>6</v>
      </c>
      <c r="I566" s="20">
        <v>0</v>
      </c>
      <c r="J566" s="20">
        <v>7</v>
      </c>
      <c r="K566" s="20">
        <v>3</v>
      </c>
      <c r="L566" s="19">
        <f t="shared" si="30"/>
        <v>19</v>
      </c>
    </row>
    <row r="567" spans="2:12" ht="12.75">
      <c r="B567" s="21" t="s">
        <v>418</v>
      </c>
      <c r="C567" s="19">
        <v>4</v>
      </c>
      <c r="D567" s="20">
        <v>12</v>
      </c>
      <c r="E567" s="20">
        <v>0</v>
      </c>
      <c r="F567" s="20">
        <v>0</v>
      </c>
      <c r="G567" s="20">
        <v>0</v>
      </c>
      <c r="H567" s="20">
        <v>1</v>
      </c>
      <c r="I567" s="20">
        <v>2</v>
      </c>
      <c r="J567" s="20">
        <v>9</v>
      </c>
      <c r="K567" s="20">
        <v>1</v>
      </c>
      <c r="L567" s="19">
        <f t="shared" si="30"/>
        <v>8</v>
      </c>
    </row>
    <row r="568" spans="2:12" ht="12.75">
      <c r="B568" s="21" t="s">
        <v>419</v>
      </c>
      <c r="C568" s="19">
        <v>0</v>
      </c>
      <c r="D568" s="20">
        <v>1</v>
      </c>
      <c r="E568" s="20">
        <v>0</v>
      </c>
      <c r="F568" s="20">
        <v>0</v>
      </c>
      <c r="G568" s="20">
        <v>0</v>
      </c>
      <c r="H568" s="20">
        <v>0</v>
      </c>
      <c r="I568" s="20">
        <v>1</v>
      </c>
      <c r="J568" s="20">
        <v>0</v>
      </c>
      <c r="K568" s="20">
        <v>0</v>
      </c>
      <c r="L568" s="19">
        <f t="shared" si="30"/>
        <v>0</v>
      </c>
    </row>
    <row r="569" spans="2:12" ht="12.75">
      <c r="B569" s="21" t="s">
        <v>420</v>
      </c>
      <c r="C569" s="19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19">
        <f t="shared" si="30"/>
        <v>0</v>
      </c>
    </row>
    <row r="570" spans="2:12" ht="12.75">
      <c r="B570" s="21" t="s">
        <v>421</v>
      </c>
      <c r="C570" s="19">
        <v>3</v>
      </c>
      <c r="D570" s="20">
        <v>5</v>
      </c>
      <c r="E570" s="20">
        <v>0</v>
      </c>
      <c r="F570" s="20">
        <v>0</v>
      </c>
      <c r="G570" s="20">
        <v>0</v>
      </c>
      <c r="H570" s="20">
        <v>0</v>
      </c>
      <c r="I570" s="20">
        <v>2</v>
      </c>
      <c r="J570" s="20">
        <v>4</v>
      </c>
      <c r="K570" s="20">
        <v>1</v>
      </c>
      <c r="L570" s="19">
        <f t="shared" si="30"/>
        <v>6</v>
      </c>
    </row>
    <row r="571" spans="2:12" ht="12.75">
      <c r="B571" s="21" t="s">
        <v>422</v>
      </c>
      <c r="C571" s="19">
        <v>0</v>
      </c>
      <c r="D571" s="20">
        <v>1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19">
        <f t="shared" si="30"/>
        <v>0</v>
      </c>
    </row>
    <row r="572" spans="2:12" ht="12.75">
      <c r="B572" s="21" t="s">
        <v>629</v>
      </c>
      <c r="J572" s="19">
        <v>4</v>
      </c>
      <c r="L572" s="19"/>
    </row>
    <row r="573" spans="2:12" ht="12.75">
      <c r="B573" s="43" t="s">
        <v>616</v>
      </c>
      <c r="C573" s="42">
        <f aca="true" t="shared" si="31" ref="C573:L573">SUM(C563:C572)</f>
        <v>23</v>
      </c>
      <c r="D573" s="42">
        <f t="shared" si="31"/>
        <v>63</v>
      </c>
      <c r="E573" s="42">
        <f t="shared" si="31"/>
        <v>2</v>
      </c>
      <c r="F573" s="42">
        <f t="shared" si="31"/>
        <v>10</v>
      </c>
      <c r="G573" s="42">
        <f t="shared" si="31"/>
        <v>10</v>
      </c>
      <c r="H573" s="42">
        <f t="shared" si="31"/>
        <v>19</v>
      </c>
      <c r="I573" s="42">
        <f t="shared" si="31"/>
        <v>13</v>
      </c>
      <c r="J573" s="42">
        <f t="shared" si="31"/>
        <v>36</v>
      </c>
      <c r="K573" s="42">
        <f t="shared" si="31"/>
        <v>13</v>
      </c>
      <c r="L573" s="42">
        <f t="shared" si="31"/>
        <v>58</v>
      </c>
    </row>
    <row r="576" spans="2:3" ht="12.75">
      <c r="B576" t="s">
        <v>1125</v>
      </c>
      <c r="C576" t="s">
        <v>1126</v>
      </c>
    </row>
    <row r="578" spans="2:6" ht="13.5" thickBot="1">
      <c r="B578" s="24" t="s">
        <v>617</v>
      </c>
      <c r="D578" s="17" t="s">
        <v>449</v>
      </c>
      <c r="E578" s="17"/>
      <c r="F578" s="17" t="s">
        <v>500</v>
      </c>
    </row>
    <row r="579" spans="2:8" ht="13.5" thickBot="1">
      <c r="B579" s="25" t="s">
        <v>618</v>
      </c>
      <c r="C579" s="26"/>
      <c r="D579" s="27">
        <v>20</v>
      </c>
      <c r="E579" s="28">
        <f>SUM(D579/D580)</f>
        <v>0.35714285714285715</v>
      </c>
      <c r="F579" s="27">
        <v>23</v>
      </c>
      <c r="G579" s="28">
        <f>SUM(F579/F580)</f>
        <v>0.36507936507936506</v>
      </c>
      <c r="H579" s="23"/>
    </row>
    <row r="580" spans="2:8" ht="13.5" thickBot="1">
      <c r="B580" s="29" t="s">
        <v>619</v>
      </c>
      <c r="C580" s="30"/>
      <c r="D580" s="31">
        <v>56</v>
      </c>
      <c r="E580" s="32"/>
      <c r="F580" s="31">
        <v>63</v>
      </c>
      <c r="G580" s="33"/>
      <c r="H580" s="23"/>
    </row>
    <row r="581" spans="2:8" ht="13.5" thickBot="1">
      <c r="B581" s="29" t="s">
        <v>608</v>
      </c>
      <c r="C581" s="30"/>
      <c r="D581" s="34">
        <v>5</v>
      </c>
      <c r="E581" s="28">
        <f>SUM(D581/D582)</f>
        <v>0.5555555555555556</v>
      </c>
      <c r="F581" s="35">
        <v>2</v>
      </c>
      <c r="G581" s="28">
        <f>SUM(F581/F582)</f>
        <v>0.2</v>
      </c>
      <c r="H581" s="23"/>
    </row>
    <row r="582" spans="2:8" ht="13.5" thickBot="1">
      <c r="B582" s="29" t="s">
        <v>620</v>
      </c>
      <c r="C582" s="30"/>
      <c r="D582" s="31">
        <v>9</v>
      </c>
      <c r="E582" s="32"/>
      <c r="F582" s="31">
        <v>10</v>
      </c>
      <c r="G582" s="33"/>
      <c r="H582" s="23"/>
    </row>
    <row r="583" spans="2:7" ht="13.5" thickBot="1">
      <c r="B583" s="29" t="s">
        <v>610</v>
      </c>
      <c r="C583" s="18"/>
      <c r="D583" s="31">
        <v>6</v>
      </c>
      <c r="E583" s="28">
        <f>SUM(D583/D584)</f>
        <v>0.75</v>
      </c>
      <c r="F583" s="31">
        <v>10</v>
      </c>
      <c r="G583" s="28">
        <f>SUM(F583/F584)</f>
        <v>0.5263157894736842</v>
      </c>
    </row>
    <row r="584" spans="2:7" ht="12.75">
      <c r="B584" s="29" t="s">
        <v>621</v>
      </c>
      <c r="C584" s="18"/>
      <c r="D584" s="31">
        <v>8</v>
      </c>
      <c r="E584" s="36"/>
      <c r="F584" s="31">
        <v>19</v>
      </c>
      <c r="G584" s="37"/>
    </row>
    <row r="585" spans="2:7" ht="12.75">
      <c r="B585" s="29" t="s">
        <v>622</v>
      </c>
      <c r="C585" s="18"/>
      <c r="D585" s="31">
        <v>49</v>
      </c>
      <c r="E585" s="36"/>
      <c r="F585" s="31">
        <v>36</v>
      </c>
      <c r="G585" s="29"/>
    </row>
    <row r="586" spans="2:7" ht="12.75">
      <c r="B586" s="29" t="s">
        <v>623</v>
      </c>
      <c r="C586" s="18"/>
      <c r="D586" s="31">
        <v>17</v>
      </c>
      <c r="E586" s="36"/>
      <c r="F586" s="31">
        <v>12</v>
      </c>
      <c r="G586" s="29"/>
    </row>
    <row r="587" spans="2:7" ht="12.75">
      <c r="B587" s="29" t="s">
        <v>624</v>
      </c>
      <c r="C587" s="18"/>
      <c r="D587" s="31">
        <v>25</v>
      </c>
      <c r="E587" s="36"/>
      <c r="F587" s="31">
        <v>9</v>
      </c>
      <c r="G587" s="29"/>
    </row>
    <row r="588" spans="2:7" ht="12.75">
      <c r="B588" s="29" t="s">
        <v>625</v>
      </c>
      <c r="C588" s="18"/>
      <c r="D588" s="31">
        <v>4</v>
      </c>
      <c r="E588" s="36"/>
      <c r="F588" s="31">
        <v>15</v>
      </c>
      <c r="G588" s="29"/>
    </row>
    <row r="589" spans="2:7" ht="12.75">
      <c r="B589" s="29" t="s">
        <v>626</v>
      </c>
      <c r="C589" s="18"/>
      <c r="D589" s="31">
        <v>4</v>
      </c>
      <c r="E589" s="36"/>
      <c r="F589" s="31">
        <v>2</v>
      </c>
      <c r="G589" s="29"/>
    </row>
    <row r="590" spans="2:7" ht="13.5" thickBot="1">
      <c r="B590" s="38" t="s">
        <v>627</v>
      </c>
      <c r="C590" s="18"/>
      <c r="D590" s="39">
        <v>19</v>
      </c>
      <c r="E590" s="40"/>
      <c r="F590" s="39">
        <v>13</v>
      </c>
      <c r="G590" s="38"/>
    </row>
  </sheetData>
  <sheetProtection/>
  <printOptions/>
  <pageMargins left="0.75" right="0.75" top="1" bottom="1" header="0.5" footer="0.5"/>
  <pageSetup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18.421875" style="0" customWidth="1"/>
    <col min="3" max="3" width="7.57421875" style="0" customWidth="1"/>
    <col min="4" max="6" width="8.00390625" style="0" customWidth="1"/>
    <col min="7" max="7" width="8.28125" style="0" customWidth="1"/>
    <col min="8" max="8" width="7.57421875" style="0" customWidth="1"/>
    <col min="9" max="9" width="7.421875" style="0" customWidth="1"/>
    <col min="10" max="10" width="7.57421875" style="0" customWidth="1"/>
    <col min="11" max="11" width="7.28125" style="0" customWidth="1"/>
    <col min="12" max="12" width="8.00390625" style="0" customWidth="1"/>
  </cols>
  <sheetData>
    <row r="1" spans="1:7" ht="17.25">
      <c r="A1" s="1" t="s">
        <v>209</v>
      </c>
      <c r="G1" s="138" t="s">
        <v>1145</v>
      </c>
    </row>
    <row r="2" ht="12.75">
      <c r="A2" s="2"/>
    </row>
    <row r="3" spans="1:8" ht="13.5">
      <c r="A3" s="100"/>
      <c r="B3" s="49"/>
      <c r="C3" s="51"/>
      <c r="D3" s="69"/>
      <c r="E3" s="69"/>
      <c r="F3" s="69"/>
      <c r="G3" s="69"/>
      <c r="H3" s="69"/>
    </row>
    <row r="4" spans="1:11" ht="15">
      <c r="A4" s="53"/>
      <c r="B4" s="54"/>
      <c r="C4" s="54"/>
      <c r="D4" s="69"/>
      <c r="E4" s="69"/>
      <c r="F4" s="69"/>
      <c r="G4" s="69"/>
      <c r="H4" s="69"/>
      <c r="K4" s="138" t="s">
        <v>494</v>
      </c>
    </row>
    <row r="5" spans="1:8" ht="12.75">
      <c r="A5" s="69"/>
      <c r="B5" s="69"/>
      <c r="C5" s="69"/>
      <c r="D5" s="69"/>
      <c r="E5" s="69"/>
      <c r="F5" s="69"/>
      <c r="G5" s="69"/>
      <c r="H5" s="69"/>
    </row>
    <row r="6" spans="1:8" ht="15.75" thickBot="1">
      <c r="A6" s="59" t="s">
        <v>61</v>
      </c>
      <c r="B6" s="59"/>
      <c r="C6" s="188"/>
      <c r="D6" s="137">
        <v>79</v>
      </c>
      <c r="E6" s="69"/>
      <c r="F6" s="69"/>
      <c r="G6" s="69"/>
      <c r="H6" s="69"/>
    </row>
    <row r="7" spans="1:8" ht="15">
      <c r="A7" s="189" t="s">
        <v>166</v>
      </c>
      <c r="B7" s="154"/>
      <c r="C7" s="154"/>
      <c r="D7" s="136">
        <v>72</v>
      </c>
      <c r="E7" s="69" t="s">
        <v>1149</v>
      </c>
      <c r="F7" s="69"/>
      <c r="G7" s="69"/>
      <c r="H7" s="69"/>
    </row>
    <row r="8" spans="1:8" ht="15">
      <c r="A8" s="70"/>
      <c r="B8" s="69"/>
      <c r="C8" s="69"/>
      <c r="D8" s="71"/>
      <c r="E8" s="69"/>
      <c r="F8" s="69"/>
      <c r="G8" s="69"/>
      <c r="H8" s="69"/>
    </row>
    <row r="9" spans="1:8" ht="12.75">
      <c r="A9" s="68" t="s">
        <v>210</v>
      </c>
      <c r="B9" s="69"/>
      <c r="C9" s="69"/>
      <c r="D9" s="71"/>
      <c r="E9" s="69"/>
      <c r="F9" s="69"/>
      <c r="G9" s="69"/>
      <c r="H9" s="69"/>
    </row>
    <row r="10" spans="1:8" ht="12.75">
      <c r="A10" s="72" t="s">
        <v>211</v>
      </c>
      <c r="B10" s="69"/>
      <c r="C10" s="69"/>
      <c r="D10" s="71"/>
      <c r="E10" s="69"/>
      <c r="F10" s="69"/>
      <c r="G10" s="69"/>
      <c r="H10" s="69"/>
    </row>
    <row r="11" spans="1:8" ht="15.75" thickBot="1">
      <c r="A11" s="68" t="s">
        <v>1020</v>
      </c>
      <c r="B11" s="69"/>
      <c r="C11" s="69"/>
      <c r="D11" s="71"/>
      <c r="E11" s="59" t="s">
        <v>61</v>
      </c>
      <c r="F11" s="59"/>
      <c r="G11" s="188"/>
      <c r="H11" s="136">
        <v>70</v>
      </c>
    </row>
    <row r="12" spans="1:8" ht="15">
      <c r="A12" s="68" t="s">
        <v>644</v>
      </c>
      <c r="B12" s="69"/>
      <c r="C12" s="69"/>
      <c r="D12" s="71"/>
      <c r="E12" s="65" t="s">
        <v>63</v>
      </c>
      <c r="F12" s="66"/>
      <c r="G12" s="66"/>
      <c r="H12" s="137">
        <v>82</v>
      </c>
    </row>
    <row r="13" spans="1:9" ht="15">
      <c r="A13" s="70"/>
      <c r="B13" s="69"/>
      <c r="C13" s="69"/>
      <c r="D13" s="71"/>
      <c r="E13" s="69"/>
      <c r="F13" s="69"/>
      <c r="G13" s="69"/>
      <c r="H13" s="166"/>
      <c r="I13" s="18"/>
    </row>
    <row r="14" spans="1:9" ht="15">
      <c r="A14" s="70"/>
      <c r="B14" s="69"/>
      <c r="C14" s="69"/>
      <c r="D14" s="71"/>
      <c r="E14" s="69"/>
      <c r="F14" s="69" t="s">
        <v>212</v>
      </c>
      <c r="G14" s="69"/>
      <c r="H14" s="166"/>
      <c r="I14" s="18"/>
    </row>
    <row r="15" spans="1:9" ht="15.75" thickBot="1">
      <c r="A15" s="147" t="s">
        <v>499</v>
      </c>
      <c r="B15" s="148"/>
      <c r="C15" s="149"/>
      <c r="D15" s="136">
        <v>59</v>
      </c>
      <c r="E15" s="69"/>
      <c r="F15" s="72" t="s">
        <v>211</v>
      </c>
      <c r="G15" s="69"/>
      <c r="H15" s="166"/>
      <c r="I15" s="18"/>
    </row>
    <row r="16" spans="1:9" ht="15">
      <c r="A16" s="65" t="s">
        <v>63</v>
      </c>
      <c r="B16" s="66"/>
      <c r="C16" s="66"/>
      <c r="D16" s="137">
        <v>70</v>
      </c>
      <c r="E16" s="69"/>
      <c r="F16" s="73" t="s">
        <v>601</v>
      </c>
      <c r="G16" s="69"/>
      <c r="H16" s="166"/>
      <c r="I16" s="18"/>
    </row>
    <row r="17" s="166" customFormat="1" ht="12.75">
      <c r="F17" s="187"/>
    </row>
    <row r="18" s="166" customFormat="1" ht="12.75">
      <c r="F18" s="187"/>
    </row>
    <row r="19" s="166" customFormat="1" ht="12.75">
      <c r="F19" s="187"/>
    </row>
    <row r="20" spans="1:12" s="166" customFormat="1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s="166" customFormat="1" ht="12.75">
      <c r="A21"/>
      <c r="B21" s="2"/>
      <c r="C21"/>
      <c r="D21"/>
      <c r="E21"/>
      <c r="F21"/>
      <c r="G21"/>
      <c r="H21"/>
      <c r="I21"/>
      <c r="J21"/>
      <c r="K21"/>
      <c r="L21"/>
    </row>
    <row r="22" spans="1:12" s="166" customFormat="1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s="166" customFormat="1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s="166" customFormat="1" ht="17.25">
      <c r="A24"/>
      <c r="B24" s="1" t="s">
        <v>117</v>
      </c>
      <c r="C24"/>
      <c r="D24"/>
      <c r="E24"/>
      <c r="F24"/>
      <c r="G24"/>
      <c r="H24"/>
      <c r="I24"/>
      <c r="J24"/>
      <c r="K24"/>
      <c r="L24"/>
    </row>
    <row r="25" spans="1:12" s="166" customFormat="1" ht="12.75">
      <c r="A25"/>
      <c r="B25" s="2" t="s">
        <v>212</v>
      </c>
      <c r="C25"/>
      <c r="D25"/>
      <c r="E25"/>
      <c r="F25"/>
      <c r="G25"/>
      <c r="H25"/>
      <c r="I25"/>
      <c r="J25"/>
      <c r="K25"/>
      <c r="L25"/>
    </row>
    <row r="26" spans="1:12" s="166" customFormat="1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s="166" customFormat="1" ht="12.75">
      <c r="A27" t="s">
        <v>1269</v>
      </c>
      <c r="B27"/>
      <c r="C27"/>
      <c r="D27"/>
      <c r="E27"/>
      <c r="F27"/>
      <c r="G27"/>
      <c r="H27"/>
      <c r="I27"/>
      <c r="J27"/>
      <c r="K27"/>
      <c r="L27"/>
    </row>
    <row r="28" spans="1:12" s="166" customFormat="1" ht="12.75">
      <c r="A28" t="s">
        <v>118</v>
      </c>
      <c r="B28"/>
      <c r="C28"/>
      <c r="D28"/>
      <c r="E28"/>
      <c r="F28"/>
      <c r="G28"/>
      <c r="H28"/>
      <c r="I28"/>
      <c r="J28"/>
      <c r="K28"/>
      <c r="L28"/>
    </row>
    <row r="29" spans="1:12" s="166" customFormat="1" ht="12.75">
      <c r="A29" t="s">
        <v>1270</v>
      </c>
      <c r="B29"/>
      <c r="C29"/>
      <c r="D29"/>
      <c r="E29"/>
      <c r="F29"/>
      <c r="G29"/>
      <c r="H29"/>
      <c r="I29"/>
      <c r="J29"/>
      <c r="K29"/>
      <c r="L29"/>
    </row>
    <row r="30" spans="1:12" s="166" customFormat="1" ht="12.75">
      <c r="A30" t="s">
        <v>119</v>
      </c>
      <c r="B30"/>
      <c r="C30"/>
      <c r="D30"/>
      <c r="E30"/>
      <c r="F30"/>
      <c r="G30"/>
      <c r="H30"/>
      <c r="I30"/>
      <c r="J30"/>
      <c r="K30"/>
      <c r="L30"/>
    </row>
    <row r="31" spans="1:12" s="166" customFormat="1" ht="12.75">
      <c r="A31" t="s">
        <v>120</v>
      </c>
      <c r="B31"/>
      <c r="C31"/>
      <c r="D31"/>
      <c r="E31"/>
      <c r="F31"/>
      <c r="G31"/>
      <c r="H31"/>
      <c r="I31"/>
      <c r="J31"/>
      <c r="K31"/>
      <c r="L31"/>
    </row>
    <row r="32" spans="1:12" s="166" customFormat="1" ht="12.75">
      <c r="A32" t="s">
        <v>121</v>
      </c>
      <c r="B32"/>
      <c r="C32"/>
      <c r="D32"/>
      <c r="E32"/>
      <c r="F32"/>
      <c r="G32"/>
      <c r="H32"/>
      <c r="I32"/>
      <c r="J32"/>
      <c r="K32"/>
      <c r="L32"/>
    </row>
    <row r="33" spans="1:12" s="166" customFormat="1" ht="12.75">
      <c r="A33" t="s">
        <v>444</v>
      </c>
      <c r="B33"/>
      <c r="C33"/>
      <c r="D33"/>
      <c r="E33"/>
      <c r="F33"/>
      <c r="G33"/>
      <c r="H33"/>
      <c r="I33"/>
      <c r="J33"/>
      <c r="K33"/>
      <c r="L33"/>
    </row>
    <row r="34" spans="1:12" s="166" customFormat="1" ht="12.75">
      <c r="A34" t="s">
        <v>122</v>
      </c>
      <c r="B34"/>
      <c r="C34"/>
      <c r="D34"/>
      <c r="E34"/>
      <c r="F34"/>
      <c r="G34"/>
      <c r="H34"/>
      <c r="I34"/>
      <c r="J34"/>
      <c r="K34"/>
      <c r="L34"/>
    </row>
    <row r="35" spans="1:12" s="166" customFormat="1" ht="12.75">
      <c r="A35" t="s">
        <v>123</v>
      </c>
      <c r="B35"/>
      <c r="C35"/>
      <c r="D35"/>
      <c r="E35"/>
      <c r="F35"/>
      <c r="G35"/>
      <c r="H35"/>
      <c r="I35"/>
      <c r="J35"/>
      <c r="K35"/>
      <c r="L35"/>
    </row>
    <row r="36" spans="1:12" s="166" customFormat="1" ht="12.75">
      <c r="A36" t="s">
        <v>124</v>
      </c>
      <c r="B36"/>
      <c r="C36"/>
      <c r="D36"/>
      <c r="E36"/>
      <c r="F36"/>
      <c r="G36"/>
      <c r="H36"/>
      <c r="I36"/>
      <c r="J36"/>
      <c r="K36"/>
      <c r="L36"/>
    </row>
    <row r="37" spans="1:12" s="166" customFormat="1" ht="12.75">
      <c r="A37" t="s">
        <v>125</v>
      </c>
      <c r="B37"/>
      <c r="C37"/>
      <c r="D37"/>
      <c r="E37"/>
      <c r="F37"/>
      <c r="G37"/>
      <c r="H37"/>
      <c r="I37"/>
      <c r="J37"/>
      <c r="K37"/>
      <c r="L37"/>
    </row>
    <row r="38" spans="1:12" s="166" customFormat="1" ht="12.75">
      <c r="A38" t="s">
        <v>126</v>
      </c>
      <c r="B38"/>
      <c r="C38"/>
      <c r="D38"/>
      <c r="E38"/>
      <c r="F38"/>
      <c r="G38"/>
      <c r="H38"/>
      <c r="I38"/>
      <c r="J38"/>
      <c r="K38"/>
      <c r="L38"/>
    </row>
    <row r="39" spans="1:12" s="166" customFormat="1" ht="12.75">
      <c r="A39" t="s">
        <v>131</v>
      </c>
      <c r="B39"/>
      <c r="C39"/>
      <c r="D39"/>
      <c r="E39"/>
      <c r="F39"/>
      <c r="G39"/>
      <c r="H39"/>
      <c r="I39"/>
      <c r="J39"/>
      <c r="K39"/>
      <c r="L39"/>
    </row>
    <row r="40" spans="1:12" s="166" customFormat="1" ht="12.75">
      <c r="A40" t="s">
        <v>127</v>
      </c>
      <c r="B40"/>
      <c r="C40"/>
      <c r="D40"/>
      <c r="E40"/>
      <c r="F40"/>
      <c r="G40"/>
      <c r="H40"/>
      <c r="I40"/>
      <c r="J40"/>
      <c r="K40"/>
      <c r="L40"/>
    </row>
    <row r="41" spans="1:12" s="166" customFormat="1" ht="12.75">
      <c r="A41" t="s">
        <v>130</v>
      </c>
      <c r="B41"/>
      <c r="C41"/>
      <c r="D41"/>
      <c r="E41"/>
      <c r="F41"/>
      <c r="G41"/>
      <c r="H41"/>
      <c r="I41"/>
      <c r="J41"/>
      <c r="K41"/>
      <c r="L41"/>
    </row>
    <row r="42" spans="1:12" s="166" customFormat="1" ht="12.75">
      <c r="A42" t="s">
        <v>443</v>
      </c>
      <c r="B42"/>
      <c r="C42"/>
      <c r="D42"/>
      <c r="E42"/>
      <c r="F42"/>
      <c r="G42"/>
      <c r="H42"/>
      <c r="I42"/>
      <c r="J42"/>
      <c r="K42"/>
      <c r="L42"/>
    </row>
    <row r="43" spans="1:12" s="166" customFormat="1" ht="12.75">
      <c r="A43" t="s">
        <v>93</v>
      </c>
      <c r="B43"/>
      <c r="C43"/>
      <c r="D43"/>
      <c r="E43"/>
      <c r="F43"/>
      <c r="G43"/>
      <c r="H43"/>
      <c r="I43"/>
      <c r="J43"/>
      <c r="K43"/>
      <c r="L43"/>
    </row>
    <row r="44" spans="1:12" s="166" customFormat="1" ht="12.75">
      <c r="A44" t="s">
        <v>128</v>
      </c>
      <c r="B44"/>
      <c r="C44"/>
      <c r="D44"/>
      <c r="E44"/>
      <c r="F44"/>
      <c r="G44"/>
      <c r="H44"/>
      <c r="I44"/>
      <c r="J44"/>
      <c r="K44"/>
      <c r="L44"/>
    </row>
    <row r="45" spans="1:12" s="166" customFormat="1" ht="12.75">
      <c r="A45" t="s">
        <v>135</v>
      </c>
      <c r="B45"/>
      <c r="C45"/>
      <c r="D45"/>
      <c r="E45"/>
      <c r="F45"/>
      <c r="G45"/>
      <c r="H45"/>
      <c r="I45"/>
      <c r="J45"/>
      <c r="K45"/>
      <c r="L45"/>
    </row>
    <row r="46" spans="1:12" s="166" customFormat="1" ht="12.75">
      <c r="A46" t="s">
        <v>129</v>
      </c>
      <c r="B46"/>
      <c r="C46"/>
      <c r="D46"/>
      <c r="E46"/>
      <c r="F46"/>
      <c r="G46"/>
      <c r="H46"/>
      <c r="I46"/>
      <c r="J46"/>
      <c r="K46"/>
      <c r="L46"/>
    </row>
    <row r="47" spans="1:12" s="166" customFormat="1" ht="12.75">
      <c r="A47" t="s">
        <v>184</v>
      </c>
      <c r="B47"/>
      <c r="C47"/>
      <c r="D47"/>
      <c r="E47"/>
      <c r="F47"/>
      <c r="G47"/>
      <c r="H47"/>
      <c r="I47"/>
      <c r="J47"/>
      <c r="K47"/>
      <c r="L47"/>
    </row>
    <row r="48" spans="1:12" s="166" customFormat="1" ht="12.75">
      <c r="A48" t="s">
        <v>136</v>
      </c>
      <c r="B48"/>
      <c r="C48"/>
      <c r="D48"/>
      <c r="E48"/>
      <c r="F48"/>
      <c r="G48"/>
      <c r="H48"/>
      <c r="I48"/>
      <c r="J48"/>
      <c r="K48"/>
      <c r="L48"/>
    </row>
    <row r="49" spans="1:12" s="166" customFormat="1" ht="12.75">
      <c r="A49" t="s">
        <v>132</v>
      </c>
      <c r="B49"/>
      <c r="C49"/>
      <c r="D49"/>
      <c r="E49"/>
      <c r="F49"/>
      <c r="G49"/>
      <c r="H49"/>
      <c r="I49"/>
      <c r="J49"/>
      <c r="K49"/>
      <c r="L49"/>
    </row>
    <row r="50" spans="1:12" s="166" customFormat="1" ht="12.75">
      <c r="A50" t="s">
        <v>581</v>
      </c>
      <c r="B50"/>
      <c r="C50"/>
      <c r="D50"/>
      <c r="E50"/>
      <c r="F50"/>
      <c r="G50"/>
      <c r="H50"/>
      <c r="I50"/>
      <c r="J50"/>
      <c r="K50"/>
      <c r="L50"/>
    </row>
    <row r="51" spans="1:12" s="166" customFormat="1" ht="12.75">
      <c r="A51" t="s">
        <v>133</v>
      </c>
      <c r="B51"/>
      <c r="C51"/>
      <c r="D51"/>
      <c r="E51"/>
      <c r="F51"/>
      <c r="G51"/>
      <c r="H51"/>
      <c r="I51"/>
      <c r="J51"/>
      <c r="K51"/>
      <c r="L51"/>
    </row>
    <row r="52" spans="1:12" s="166" customFormat="1" ht="12.75">
      <c r="A52" t="s">
        <v>134</v>
      </c>
      <c r="B52"/>
      <c r="C52"/>
      <c r="D52"/>
      <c r="E52"/>
      <c r="F52"/>
      <c r="G52"/>
      <c r="H52"/>
      <c r="I52"/>
      <c r="J52"/>
      <c r="K52"/>
      <c r="L52"/>
    </row>
    <row r="53" ht="13.5" thickBot="1"/>
    <row r="54" spans="3:8" ht="13.5" thickBot="1">
      <c r="C54" s="5">
        <v>1</v>
      </c>
      <c r="D54" s="6">
        <v>2</v>
      </c>
      <c r="E54" s="6">
        <v>3</v>
      </c>
      <c r="F54" s="7">
        <v>4</v>
      </c>
      <c r="G54" s="7" t="s">
        <v>1146</v>
      </c>
      <c r="H54" s="8" t="s">
        <v>605</v>
      </c>
    </row>
    <row r="55" spans="2:13" ht="12.75">
      <c r="B55" s="9" t="s">
        <v>756</v>
      </c>
      <c r="C55" s="10">
        <v>18</v>
      </c>
      <c r="D55" s="10">
        <v>17</v>
      </c>
      <c r="E55" s="10">
        <v>14</v>
      </c>
      <c r="F55" s="11">
        <v>18</v>
      </c>
      <c r="G55" s="141">
        <v>12</v>
      </c>
      <c r="H55" s="12">
        <v>79</v>
      </c>
      <c r="M55" s="18"/>
    </row>
    <row r="56" spans="2:13" ht="13.5" thickBot="1">
      <c r="B56" s="9" t="s">
        <v>789</v>
      </c>
      <c r="C56" s="13">
        <v>12</v>
      </c>
      <c r="D56" s="13">
        <v>18</v>
      </c>
      <c r="E56" s="13">
        <v>19</v>
      </c>
      <c r="F56" s="14">
        <v>18</v>
      </c>
      <c r="G56" s="142">
        <v>5</v>
      </c>
      <c r="H56" s="15">
        <v>72</v>
      </c>
      <c r="M56" s="18"/>
    </row>
    <row r="57" ht="12.75">
      <c r="M57" s="18"/>
    </row>
    <row r="58" spans="2:13" ht="12.75">
      <c r="B58" s="16" t="s">
        <v>30</v>
      </c>
      <c r="C58" s="17" t="s">
        <v>606</v>
      </c>
      <c r="D58" s="17" t="s">
        <v>607</v>
      </c>
      <c r="E58" s="17" t="s">
        <v>608</v>
      </c>
      <c r="F58" s="17" t="s">
        <v>609</v>
      </c>
      <c r="G58" s="17" t="s">
        <v>610</v>
      </c>
      <c r="H58" s="17" t="s">
        <v>611</v>
      </c>
      <c r="I58" s="17" t="s">
        <v>612</v>
      </c>
      <c r="J58" s="17" t="s">
        <v>613</v>
      </c>
      <c r="K58" s="17" t="s">
        <v>614</v>
      </c>
      <c r="L58" s="17" t="s">
        <v>615</v>
      </c>
      <c r="M58" s="18"/>
    </row>
    <row r="59" spans="2:13" ht="12.75">
      <c r="B59" s="18" t="s">
        <v>282</v>
      </c>
      <c r="C59" s="19">
        <v>5</v>
      </c>
      <c r="D59" s="20">
        <v>12</v>
      </c>
      <c r="E59" s="20">
        <v>1</v>
      </c>
      <c r="F59" s="20">
        <v>3</v>
      </c>
      <c r="G59" s="20">
        <v>5</v>
      </c>
      <c r="H59" s="20">
        <v>7</v>
      </c>
      <c r="I59" s="20">
        <v>5</v>
      </c>
      <c r="J59" s="20">
        <v>9</v>
      </c>
      <c r="K59" s="20">
        <v>2</v>
      </c>
      <c r="L59" s="19">
        <f>SUM((C59-E59)*2)+(E59*3)+G59</f>
        <v>16</v>
      </c>
      <c r="M59" s="18"/>
    </row>
    <row r="60" spans="2:13" ht="12.75">
      <c r="B60" s="21" t="s">
        <v>283</v>
      </c>
      <c r="C60" s="19">
        <v>5</v>
      </c>
      <c r="D60" s="20">
        <v>11</v>
      </c>
      <c r="E60" s="20">
        <v>4</v>
      </c>
      <c r="F60" s="20">
        <v>8</v>
      </c>
      <c r="G60" s="20">
        <v>0</v>
      </c>
      <c r="H60" s="20">
        <v>2</v>
      </c>
      <c r="I60" s="20">
        <v>2</v>
      </c>
      <c r="J60" s="20">
        <v>2</v>
      </c>
      <c r="K60" s="20">
        <v>9</v>
      </c>
      <c r="L60" s="19">
        <f aca="true" t="shared" si="0" ref="L60:L68">SUM((C60-E60)*2)+(E60*3)+G60</f>
        <v>14</v>
      </c>
      <c r="M60" s="18"/>
    </row>
    <row r="61" spans="2:13" ht="12.75">
      <c r="B61" s="21" t="s">
        <v>284</v>
      </c>
      <c r="C61" s="19">
        <v>1</v>
      </c>
      <c r="D61" s="20">
        <v>6</v>
      </c>
      <c r="E61" s="20">
        <v>0</v>
      </c>
      <c r="F61" s="20">
        <v>0</v>
      </c>
      <c r="G61" s="20">
        <v>0</v>
      </c>
      <c r="H61" s="20">
        <v>3</v>
      </c>
      <c r="I61" s="20">
        <v>1</v>
      </c>
      <c r="J61" s="20">
        <v>7</v>
      </c>
      <c r="K61" s="20">
        <v>0</v>
      </c>
      <c r="L61" s="19">
        <f t="shared" si="0"/>
        <v>2</v>
      </c>
      <c r="M61" s="18"/>
    </row>
    <row r="62" spans="2:13" ht="12.75">
      <c r="B62" s="21" t="s">
        <v>285</v>
      </c>
      <c r="C62" s="19">
        <v>7</v>
      </c>
      <c r="D62" s="20">
        <v>16</v>
      </c>
      <c r="E62" s="20">
        <v>0</v>
      </c>
      <c r="F62" s="20">
        <v>3</v>
      </c>
      <c r="G62" s="20">
        <v>7</v>
      </c>
      <c r="H62" s="20">
        <v>14</v>
      </c>
      <c r="I62" s="20">
        <v>2</v>
      </c>
      <c r="J62" s="20">
        <v>7</v>
      </c>
      <c r="K62" s="20">
        <v>1</v>
      </c>
      <c r="L62" s="19">
        <f t="shared" si="0"/>
        <v>21</v>
      </c>
      <c r="M62" s="18"/>
    </row>
    <row r="63" spans="2:13" ht="12.75">
      <c r="B63" s="21" t="s">
        <v>286</v>
      </c>
      <c r="C63" s="19">
        <v>6</v>
      </c>
      <c r="D63" s="20">
        <v>12</v>
      </c>
      <c r="E63" s="20">
        <v>0</v>
      </c>
      <c r="F63" s="20">
        <v>0</v>
      </c>
      <c r="G63" s="20">
        <v>5</v>
      </c>
      <c r="H63" s="20">
        <v>6</v>
      </c>
      <c r="I63" s="20">
        <v>2</v>
      </c>
      <c r="J63" s="20">
        <v>13</v>
      </c>
      <c r="K63" s="20">
        <v>0</v>
      </c>
      <c r="L63" s="19">
        <f t="shared" si="0"/>
        <v>17</v>
      </c>
      <c r="M63" s="18"/>
    </row>
    <row r="64" spans="2:13" ht="12.75">
      <c r="B64" s="21" t="s">
        <v>287</v>
      </c>
      <c r="C64" s="19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1</v>
      </c>
      <c r="J64" s="20">
        <v>0</v>
      </c>
      <c r="K64" s="20">
        <v>1</v>
      </c>
      <c r="L64" s="19">
        <f t="shared" si="0"/>
        <v>0</v>
      </c>
      <c r="M64" s="18"/>
    </row>
    <row r="65" spans="2:13" ht="12.75">
      <c r="B65" s="21" t="s">
        <v>288</v>
      </c>
      <c r="C65" s="19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9">
        <f t="shared" si="0"/>
        <v>0</v>
      </c>
      <c r="M65" s="18"/>
    </row>
    <row r="66" spans="2:13" ht="12.75">
      <c r="B66" s="21" t="s">
        <v>289</v>
      </c>
      <c r="C66" s="19">
        <v>1</v>
      </c>
      <c r="D66" s="20">
        <v>4</v>
      </c>
      <c r="E66" s="20">
        <v>0</v>
      </c>
      <c r="F66" s="20">
        <v>0</v>
      </c>
      <c r="G66" s="20">
        <v>0</v>
      </c>
      <c r="H66" s="20">
        <v>0</v>
      </c>
      <c r="I66" s="20">
        <v>1</v>
      </c>
      <c r="J66" s="20">
        <v>3</v>
      </c>
      <c r="K66" s="20">
        <v>0</v>
      </c>
      <c r="L66" s="19">
        <f t="shared" si="0"/>
        <v>2</v>
      </c>
      <c r="M66" s="18"/>
    </row>
    <row r="67" spans="2:13" ht="12.75">
      <c r="B67" s="21" t="s">
        <v>290</v>
      </c>
      <c r="C67" s="19">
        <v>2</v>
      </c>
      <c r="D67" s="20">
        <v>4</v>
      </c>
      <c r="E67" s="20">
        <v>0</v>
      </c>
      <c r="F67" s="20">
        <v>0</v>
      </c>
      <c r="G67" s="20">
        <v>1</v>
      </c>
      <c r="H67" s="20">
        <v>2</v>
      </c>
      <c r="I67" s="20">
        <v>3</v>
      </c>
      <c r="J67" s="20">
        <v>6</v>
      </c>
      <c r="K67" s="20">
        <v>0</v>
      </c>
      <c r="L67" s="19">
        <f t="shared" si="0"/>
        <v>5</v>
      </c>
      <c r="M67" s="18"/>
    </row>
    <row r="68" spans="2:13" ht="12.75">
      <c r="B68" s="21" t="s">
        <v>291</v>
      </c>
      <c r="C68" s="19">
        <v>1</v>
      </c>
      <c r="D68" s="20">
        <v>3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3</v>
      </c>
      <c r="K68" s="20">
        <v>0</v>
      </c>
      <c r="L68" s="19">
        <f t="shared" si="0"/>
        <v>2</v>
      </c>
      <c r="M68" s="18"/>
    </row>
    <row r="69" spans="2:13" ht="12.75">
      <c r="B69" s="21" t="s">
        <v>629</v>
      </c>
      <c r="C69" s="19"/>
      <c r="D69" s="22"/>
      <c r="E69" s="22"/>
      <c r="F69" s="22"/>
      <c r="G69" s="22"/>
      <c r="H69" s="20"/>
      <c r="I69" s="22"/>
      <c r="J69" s="20">
        <v>10</v>
      </c>
      <c r="K69" s="22"/>
      <c r="L69" s="19"/>
      <c r="M69" s="18"/>
    </row>
    <row r="70" spans="2:13" ht="12.75">
      <c r="B70" s="41" t="s">
        <v>616</v>
      </c>
      <c r="C70" s="42">
        <f aca="true" t="shared" si="1" ref="C70:L70">SUM(C59:C69)</f>
        <v>28</v>
      </c>
      <c r="D70" s="42">
        <f t="shared" si="1"/>
        <v>68</v>
      </c>
      <c r="E70" s="42">
        <f t="shared" si="1"/>
        <v>5</v>
      </c>
      <c r="F70" s="42">
        <f t="shared" si="1"/>
        <v>14</v>
      </c>
      <c r="G70" s="42">
        <f t="shared" si="1"/>
        <v>18</v>
      </c>
      <c r="H70" s="42">
        <f t="shared" si="1"/>
        <v>34</v>
      </c>
      <c r="I70" s="42">
        <f t="shared" si="1"/>
        <v>17</v>
      </c>
      <c r="J70" s="42">
        <f t="shared" si="1"/>
        <v>60</v>
      </c>
      <c r="K70" s="42">
        <f t="shared" si="1"/>
        <v>13</v>
      </c>
      <c r="L70" s="42">
        <f t="shared" si="1"/>
        <v>79</v>
      </c>
      <c r="M70" s="18"/>
    </row>
    <row r="71" spans="3:13" ht="12.75">
      <c r="C71" s="23"/>
      <c r="D71" s="23"/>
      <c r="E71" s="23"/>
      <c r="F71" s="23"/>
      <c r="G71" s="23"/>
      <c r="H71" s="23"/>
      <c r="I71" s="19"/>
      <c r="J71" s="19"/>
      <c r="K71" s="19"/>
      <c r="M71" s="18"/>
    </row>
    <row r="72" spans="2:13" ht="12.75">
      <c r="B72" s="16" t="s">
        <v>4</v>
      </c>
      <c r="C72" s="17" t="s">
        <v>606</v>
      </c>
      <c r="D72" s="17" t="s">
        <v>607</v>
      </c>
      <c r="E72" s="17" t="s">
        <v>608</v>
      </c>
      <c r="F72" s="17" t="s">
        <v>609</v>
      </c>
      <c r="G72" s="17" t="s">
        <v>610</v>
      </c>
      <c r="H72" s="17" t="s">
        <v>611</v>
      </c>
      <c r="I72" s="17" t="s">
        <v>612</v>
      </c>
      <c r="J72" s="17" t="s">
        <v>613</v>
      </c>
      <c r="K72" s="17" t="s">
        <v>614</v>
      </c>
      <c r="L72" s="17" t="s">
        <v>615</v>
      </c>
      <c r="M72" s="18"/>
    </row>
    <row r="73" spans="2:13" ht="12.75">
      <c r="B73" s="18" t="s">
        <v>1066</v>
      </c>
      <c r="C73" s="19">
        <v>4</v>
      </c>
      <c r="D73" s="20">
        <v>14</v>
      </c>
      <c r="E73" s="20">
        <v>1</v>
      </c>
      <c r="F73" s="20">
        <v>4</v>
      </c>
      <c r="G73" s="20">
        <v>1</v>
      </c>
      <c r="H73" s="20">
        <v>2</v>
      </c>
      <c r="I73" s="20">
        <v>5</v>
      </c>
      <c r="J73" s="20">
        <v>6</v>
      </c>
      <c r="K73" s="20">
        <v>3</v>
      </c>
      <c r="L73" s="19">
        <f>SUM((C73-E73)*2)+(E73*3)+G73</f>
        <v>10</v>
      </c>
      <c r="M73" s="18"/>
    </row>
    <row r="74" spans="2:13" ht="12.75">
      <c r="B74" s="21" t="s">
        <v>1067</v>
      </c>
      <c r="C74" s="19">
        <v>4</v>
      </c>
      <c r="D74" s="20">
        <v>10</v>
      </c>
      <c r="E74" s="20">
        <v>2</v>
      </c>
      <c r="F74" s="20">
        <v>4</v>
      </c>
      <c r="G74" s="20">
        <v>1</v>
      </c>
      <c r="H74" s="20">
        <v>2</v>
      </c>
      <c r="I74" s="20">
        <v>3</v>
      </c>
      <c r="J74" s="20">
        <v>1</v>
      </c>
      <c r="K74" s="20">
        <v>6</v>
      </c>
      <c r="L74" s="19">
        <f aca="true" t="shared" si="2" ref="L74:L80">SUM((C74-E74)*2)+(E74*3)+G74</f>
        <v>11</v>
      </c>
      <c r="M74" s="18"/>
    </row>
    <row r="75" spans="2:13" ht="12.75">
      <c r="B75" s="21" t="s">
        <v>1068</v>
      </c>
      <c r="C75" s="19">
        <v>12</v>
      </c>
      <c r="D75" s="20">
        <v>22</v>
      </c>
      <c r="E75" s="20">
        <v>0</v>
      </c>
      <c r="F75" s="20">
        <v>0</v>
      </c>
      <c r="G75" s="20">
        <v>1</v>
      </c>
      <c r="H75" s="20">
        <v>2</v>
      </c>
      <c r="I75" s="20">
        <v>3</v>
      </c>
      <c r="J75" s="20">
        <v>17</v>
      </c>
      <c r="K75" s="20">
        <v>1</v>
      </c>
      <c r="L75" s="19">
        <f t="shared" si="2"/>
        <v>25</v>
      </c>
      <c r="M75" s="18"/>
    </row>
    <row r="76" spans="2:13" ht="12.75">
      <c r="B76" s="21" t="s">
        <v>1069</v>
      </c>
      <c r="C76" s="19">
        <v>3</v>
      </c>
      <c r="D76" s="20">
        <v>7</v>
      </c>
      <c r="E76" s="20">
        <v>0</v>
      </c>
      <c r="F76" s="20">
        <v>2</v>
      </c>
      <c r="G76" s="20">
        <v>0</v>
      </c>
      <c r="H76" s="20">
        <v>0</v>
      </c>
      <c r="I76" s="20">
        <v>4</v>
      </c>
      <c r="J76" s="20">
        <v>4</v>
      </c>
      <c r="K76" s="20">
        <v>1</v>
      </c>
      <c r="L76" s="19">
        <f t="shared" si="2"/>
        <v>6</v>
      </c>
      <c r="M76" s="18"/>
    </row>
    <row r="77" spans="2:13" ht="12.75">
      <c r="B77" s="21" t="s">
        <v>1070</v>
      </c>
      <c r="C77" s="19">
        <v>6</v>
      </c>
      <c r="D77" s="20">
        <v>19</v>
      </c>
      <c r="E77" s="20">
        <v>0</v>
      </c>
      <c r="F77" s="20">
        <v>3</v>
      </c>
      <c r="G77" s="20">
        <v>4</v>
      </c>
      <c r="H77" s="20">
        <v>7</v>
      </c>
      <c r="I77" s="20">
        <v>4</v>
      </c>
      <c r="J77" s="20">
        <v>13</v>
      </c>
      <c r="K77" s="20">
        <v>4</v>
      </c>
      <c r="L77" s="19">
        <f t="shared" si="2"/>
        <v>16</v>
      </c>
      <c r="M77" s="18"/>
    </row>
    <row r="78" spans="2:13" ht="12.75">
      <c r="B78" s="21" t="s">
        <v>1071</v>
      </c>
      <c r="C78" s="19">
        <v>0</v>
      </c>
      <c r="D78" s="20">
        <v>1</v>
      </c>
      <c r="E78" s="20">
        <v>0</v>
      </c>
      <c r="F78" s="20">
        <v>1</v>
      </c>
      <c r="G78" s="20">
        <v>0</v>
      </c>
      <c r="H78" s="20">
        <v>0</v>
      </c>
      <c r="I78" s="20">
        <v>3</v>
      </c>
      <c r="J78" s="20">
        <v>1</v>
      </c>
      <c r="K78" s="20">
        <v>0</v>
      </c>
      <c r="L78" s="19">
        <f t="shared" si="2"/>
        <v>0</v>
      </c>
      <c r="M78" s="18"/>
    </row>
    <row r="79" spans="2:13" ht="12.75">
      <c r="B79" s="21" t="s">
        <v>229</v>
      </c>
      <c r="C79" s="19">
        <v>2</v>
      </c>
      <c r="D79" s="20">
        <v>6</v>
      </c>
      <c r="E79" s="20">
        <v>0</v>
      </c>
      <c r="F79" s="20">
        <v>0</v>
      </c>
      <c r="G79" s="20">
        <v>0</v>
      </c>
      <c r="H79" s="20">
        <v>0</v>
      </c>
      <c r="I79" s="20">
        <v>3</v>
      </c>
      <c r="J79" s="20">
        <v>5</v>
      </c>
      <c r="K79" s="20">
        <v>0</v>
      </c>
      <c r="L79" s="19">
        <f t="shared" si="2"/>
        <v>4</v>
      </c>
      <c r="M79" s="18"/>
    </row>
    <row r="80" spans="2:13" ht="12.75">
      <c r="B80" s="21" t="s">
        <v>1072</v>
      </c>
      <c r="C80" s="19">
        <v>0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1</v>
      </c>
      <c r="K80" s="20">
        <v>0</v>
      </c>
      <c r="L80" s="19">
        <f t="shared" si="2"/>
        <v>0</v>
      </c>
      <c r="M80" s="18"/>
    </row>
    <row r="81" spans="2:13" ht="12.75">
      <c r="B81" s="21" t="s">
        <v>629</v>
      </c>
      <c r="J81" s="19">
        <v>4</v>
      </c>
      <c r="L81" s="19"/>
      <c r="M81" s="18"/>
    </row>
    <row r="82" spans="2:13" ht="12.75">
      <c r="B82" s="43" t="s">
        <v>616</v>
      </c>
      <c r="C82" s="42">
        <f aca="true" t="shared" si="3" ref="C82:L82">SUM(C73:C81)</f>
        <v>31</v>
      </c>
      <c r="D82" s="42">
        <f t="shared" si="3"/>
        <v>81</v>
      </c>
      <c r="E82" s="42">
        <f t="shared" si="3"/>
        <v>3</v>
      </c>
      <c r="F82" s="42">
        <f t="shared" si="3"/>
        <v>14</v>
      </c>
      <c r="G82" s="42">
        <f t="shared" si="3"/>
        <v>7</v>
      </c>
      <c r="H82" s="42">
        <f t="shared" si="3"/>
        <v>13</v>
      </c>
      <c r="I82" s="42">
        <f t="shared" si="3"/>
        <v>25</v>
      </c>
      <c r="J82" s="42">
        <f t="shared" si="3"/>
        <v>52</v>
      </c>
      <c r="K82" s="42">
        <f t="shared" si="3"/>
        <v>15</v>
      </c>
      <c r="L82" s="42">
        <f t="shared" si="3"/>
        <v>72</v>
      </c>
      <c r="M82" s="18"/>
    </row>
    <row r="83" ht="12.75">
      <c r="M83" s="18"/>
    </row>
    <row r="84" ht="12.75">
      <c r="M84" s="18"/>
    </row>
    <row r="85" spans="2:13" ht="12.75">
      <c r="B85" t="s">
        <v>1125</v>
      </c>
      <c r="C85" t="s">
        <v>116</v>
      </c>
      <c r="M85" s="18"/>
    </row>
    <row r="86" ht="12.75">
      <c r="M86" s="18"/>
    </row>
    <row r="87" spans="2:13" ht="13.5" thickBot="1">
      <c r="B87" s="24" t="s">
        <v>617</v>
      </c>
      <c r="D87" s="17" t="s">
        <v>30</v>
      </c>
      <c r="E87" s="17"/>
      <c r="F87" s="17" t="s">
        <v>4</v>
      </c>
      <c r="M87" s="18"/>
    </row>
    <row r="88" spans="2:13" ht="13.5" thickBot="1">
      <c r="B88" s="25" t="s">
        <v>618</v>
      </c>
      <c r="C88" s="26"/>
      <c r="D88" s="27">
        <v>28</v>
      </c>
      <c r="E88" s="28">
        <f>SUM(D88/D89)</f>
        <v>0.4117647058823529</v>
      </c>
      <c r="F88" s="27">
        <v>31</v>
      </c>
      <c r="G88" s="28">
        <f>SUM(F88/F89)</f>
        <v>0.38271604938271603</v>
      </c>
      <c r="H88" s="23"/>
      <c r="M88" s="18"/>
    </row>
    <row r="89" spans="2:13" ht="13.5" thickBot="1">
      <c r="B89" s="29" t="s">
        <v>619</v>
      </c>
      <c r="C89" s="30"/>
      <c r="D89" s="31">
        <v>68</v>
      </c>
      <c r="E89" s="32"/>
      <c r="F89" s="31">
        <v>81</v>
      </c>
      <c r="G89" s="33"/>
      <c r="H89" s="23"/>
      <c r="M89" s="18"/>
    </row>
    <row r="90" spans="2:13" ht="13.5" thickBot="1">
      <c r="B90" s="29" t="s">
        <v>608</v>
      </c>
      <c r="C90" s="30"/>
      <c r="D90" s="34">
        <v>5</v>
      </c>
      <c r="E90" s="28">
        <f>SUM(D90/D91)</f>
        <v>0.35714285714285715</v>
      </c>
      <c r="F90" s="35">
        <v>3</v>
      </c>
      <c r="G90" s="28">
        <f>SUM(F90/F91)</f>
        <v>0.21428571428571427</v>
      </c>
      <c r="H90" s="23"/>
      <c r="M90" s="18"/>
    </row>
    <row r="91" spans="2:13" ht="13.5" thickBot="1">
      <c r="B91" s="29" t="s">
        <v>620</v>
      </c>
      <c r="C91" s="30"/>
      <c r="D91" s="31">
        <v>14</v>
      </c>
      <c r="E91" s="32"/>
      <c r="F91" s="31">
        <v>14</v>
      </c>
      <c r="G91" s="33"/>
      <c r="H91" s="23"/>
      <c r="M91" s="18"/>
    </row>
    <row r="92" spans="2:13" ht="13.5" thickBot="1">
      <c r="B92" s="29" t="s">
        <v>610</v>
      </c>
      <c r="C92" s="18"/>
      <c r="D92" s="31">
        <v>18</v>
      </c>
      <c r="E92" s="28">
        <f>SUM(D92/D93)</f>
        <v>0.5294117647058824</v>
      </c>
      <c r="F92" s="31">
        <v>7</v>
      </c>
      <c r="G92" s="28">
        <f>SUM(F92/F93)</f>
        <v>0.5384615384615384</v>
      </c>
      <c r="M92" s="18"/>
    </row>
    <row r="93" spans="2:13" ht="12.75">
      <c r="B93" s="29" t="s">
        <v>621</v>
      </c>
      <c r="C93" s="18"/>
      <c r="D93" s="31">
        <v>34</v>
      </c>
      <c r="E93" s="36"/>
      <c r="F93" s="31">
        <v>13</v>
      </c>
      <c r="G93" s="37"/>
      <c r="M93" s="18"/>
    </row>
    <row r="94" spans="2:13" ht="12.75">
      <c r="B94" s="29" t="s">
        <v>622</v>
      </c>
      <c r="C94" s="18"/>
      <c r="D94" s="31">
        <v>60</v>
      </c>
      <c r="E94" s="36"/>
      <c r="F94" s="31">
        <v>52</v>
      </c>
      <c r="G94" s="29"/>
      <c r="M94" s="18"/>
    </row>
    <row r="95" spans="2:13" ht="12.75">
      <c r="B95" s="29" t="s">
        <v>623</v>
      </c>
      <c r="C95" s="18"/>
      <c r="D95" s="31">
        <v>20</v>
      </c>
      <c r="E95" s="36"/>
      <c r="F95" s="31">
        <v>18</v>
      </c>
      <c r="G95" s="29"/>
      <c r="M95" s="18"/>
    </row>
    <row r="96" spans="2:13" ht="12.75">
      <c r="B96" s="29" t="s">
        <v>624</v>
      </c>
      <c r="C96" s="18"/>
      <c r="D96" s="31">
        <v>11</v>
      </c>
      <c r="E96" s="36"/>
      <c r="F96" s="31">
        <v>13</v>
      </c>
      <c r="G96" s="29"/>
      <c r="M96" s="18"/>
    </row>
    <row r="97" spans="2:13" ht="12.75">
      <c r="B97" s="29" t="s">
        <v>625</v>
      </c>
      <c r="C97" s="18"/>
      <c r="D97" s="31">
        <v>5</v>
      </c>
      <c r="E97" s="36"/>
      <c r="F97" s="31">
        <v>3</v>
      </c>
      <c r="G97" s="29"/>
      <c r="M97" s="18"/>
    </row>
    <row r="98" spans="2:13" ht="12.75">
      <c r="B98" s="29" t="s">
        <v>626</v>
      </c>
      <c r="C98" s="18"/>
      <c r="D98" s="31">
        <v>4</v>
      </c>
      <c r="E98" s="36"/>
      <c r="F98" s="31">
        <v>6</v>
      </c>
      <c r="G98" s="29"/>
      <c r="M98" s="18"/>
    </row>
    <row r="99" spans="2:13" ht="13.5" thickBot="1">
      <c r="B99" s="38" t="s">
        <v>627</v>
      </c>
      <c r="C99" s="18"/>
      <c r="D99" s="39">
        <v>17</v>
      </c>
      <c r="E99" s="40"/>
      <c r="F99" s="39">
        <v>25</v>
      </c>
      <c r="G99" s="38"/>
      <c r="M99" s="18"/>
    </row>
    <row r="100" spans="1:13" ht="12.75">
      <c r="A100" s="18"/>
      <c r="B100" s="18"/>
      <c r="C100" s="18"/>
      <c r="D100" s="169"/>
      <c r="E100" s="182"/>
      <c r="F100" s="169"/>
      <c r="G100" s="182"/>
      <c r="H100" s="18"/>
      <c r="I100" s="18"/>
      <c r="J100" s="18"/>
      <c r="K100" s="18"/>
      <c r="L100" s="18"/>
      <c r="M100" s="18"/>
    </row>
    <row r="101" spans="1:13" ht="12.75">
      <c r="A101" s="18"/>
      <c r="B101" s="18"/>
      <c r="C101" s="18"/>
      <c r="D101" s="169"/>
      <c r="E101" s="185"/>
      <c r="F101" s="169"/>
      <c r="G101" s="18"/>
      <c r="H101" s="18"/>
      <c r="I101" s="18"/>
      <c r="J101" s="18"/>
      <c r="K101" s="18"/>
      <c r="L101" s="18"/>
      <c r="M101" s="18"/>
    </row>
    <row r="102" spans="1:13" ht="12.75">
      <c r="A102" s="18"/>
      <c r="B102" s="18"/>
      <c r="C102" s="18"/>
      <c r="D102" s="169"/>
      <c r="E102" s="185"/>
      <c r="F102" s="169"/>
      <c r="G102" s="18"/>
      <c r="H102" s="18"/>
      <c r="I102" s="18"/>
      <c r="J102" s="18"/>
      <c r="K102" s="18"/>
      <c r="L102" s="18"/>
      <c r="M102" s="18"/>
    </row>
    <row r="103" spans="1:13" ht="12.75">
      <c r="A103" s="18"/>
      <c r="B103" s="18"/>
      <c r="C103" s="18"/>
      <c r="D103" s="169"/>
      <c r="E103" s="185"/>
      <c r="F103" s="169"/>
      <c r="G103" s="18"/>
      <c r="H103" s="18"/>
      <c r="I103" s="18"/>
      <c r="J103" s="18"/>
      <c r="K103" s="18"/>
      <c r="L103" s="18"/>
      <c r="M103" s="18"/>
    </row>
    <row r="104" spans="1:13" ht="12.75">
      <c r="A104" s="18"/>
      <c r="B104" s="18"/>
      <c r="C104" s="18"/>
      <c r="D104" s="169"/>
      <c r="E104" s="185"/>
      <c r="F104" s="169"/>
      <c r="G104" s="18"/>
      <c r="H104" s="18"/>
      <c r="I104" s="18"/>
      <c r="J104" s="18"/>
      <c r="K104" s="18"/>
      <c r="L104" s="18"/>
      <c r="M104" s="18"/>
    </row>
    <row r="105" spans="2:13" ht="17.25">
      <c r="B105" s="1" t="s">
        <v>1003</v>
      </c>
      <c r="M105" s="18"/>
    </row>
    <row r="106" spans="2:13" ht="12.75">
      <c r="B106" s="2" t="s">
        <v>212</v>
      </c>
      <c r="M106" s="18"/>
    </row>
    <row r="107" spans="2:13" ht="12.75">
      <c r="B107" s="2"/>
      <c r="M107" s="18"/>
    </row>
    <row r="108" spans="1:13" ht="12.75">
      <c r="A108" t="s">
        <v>1271</v>
      </c>
      <c r="B108" s="2"/>
      <c r="M108" s="18"/>
    </row>
    <row r="109" spans="1:13" ht="12.75">
      <c r="A109" t="s">
        <v>1004</v>
      </c>
      <c r="B109" s="2"/>
      <c r="M109" s="18"/>
    </row>
    <row r="110" spans="1:13" ht="12.75">
      <c r="A110" t="s">
        <v>1005</v>
      </c>
      <c r="B110" s="2"/>
      <c r="M110" s="18"/>
    </row>
    <row r="111" spans="1:13" ht="12.75">
      <c r="A111" t="s">
        <v>1272</v>
      </c>
      <c r="B111" s="2"/>
      <c r="M111" s="18"/>
    </row>
    <row r="112" spans="1:13" ht="12.75">
      <c r="A112" t="s">
        <v>1006</v>
      </c>
      <c r="B112" s="2"/>
      <c r="M112" s="18"/>
    </row>
    <row r="113" spans="1:13" ht="12.75">
      <c r="A113" t="s">
        <v>1007</v>
      </c>
      <c r="M113" s="18"/>
    </row>
    <row r="114" spans="1:13" ht="12.75">
      <c r="A114" t="s">
        <v>1008</v>
      </c>
      <c r="M114" s="18"/>
    </row>
    <row r="115" spans="1:13" ht="12.75">
      <c r="A115" t="s">
        <v>1009</v>
      </c>
      <c r="M115" s="18"/>
    </row>
    <row r="116" spans="1:13" ht="12.75">
      <c r="A116" t="s">
        <v>1011</v>
      </c>
      <c r="M116" s="18"/>
    </row>
    <row r="117" spans="1:13" ht="12.75">
      <c r="A117" t="s">
        <v>1010</v>
      </c>
      <c r="M117" s="18"/>
    </row>
    <row r="118" ht="13.5" thickBot="1">
      <c r="M118" s="18"/>
    </row>
    <row r="119" spans="3:13" ht="13.5" thickBot="1">
      <c r="C119" s="5">
        <v>1</v>
      </c>
      <c r="D119" s="6">
        <v>2</v>
      </c>
      <c r="E119" s="6">
        <v>3</v>
      </c>
      <c r="F119" s="7">
        <v>4</v>
      </c>
      <c r="G119" s="8" t="s">
        <v>605</v>
      </c>
      <c r="M119" s="18"/>
    </row>
    <row r="120" spans="2:13" ht="12.75">
      <c r="B120" s="9" t="s">
        <v>913</v>
      </c>
      <c r="C120" s="10">
        <v>6</v>
      </c>
      <c r="D120" s="10">
        <v>24</v>
      </c>
      <c r="E120" s="10">
        <v>18</v>
      </c>
      <c r="F120" s="11">
        <v>11</v>
      </c>
      <c r="G120" s="12">
        <f>SUM(C120:F120)</f>
        <v>59</v>
      </c>
      <c r="M120" s="18"/>
    </row>
    <row r="121" spans="2:13" ht="13.5" thickBot="1">
      <c r="B121" s="9" t="s">
        <v>680</v>
      </c>
      <c r="C121" s="13">
        <v>9</v>
      </c>
      <c r="D121" s="13">
        <v>21</v>
      </c>
      <c r="E121" s="13">
        <v>22</v>
      </c>
      <c r="F121" s="14">
        <v>18</v>
      </c>
      <c r="G121" s="15">
        <f>SUM(C121:F121)</f>
        <v>70</v>
      </c>
      <c r="M121" s="18"/>
    </row>
    <row r="122" ht="12.75">
      <c r="M122" s="18"/>
    </row>
    <row r="123" spans="2:13" ht="12.75">
      <c r="B123" s="16" t="s">
        <v>500</v>
      </c>
      <c r="C123" s="17" t="s">
        <v>606</v>
      </c>
      <c r="D123" s="17" t="s">
        <v>607</v>
      </c>
      <c r="E123" s="17" t="s">
        <v>608</v>
      </c>
      <c r="F123" s="17" t="s">
        <v>609</v>
      </c>
      <c r="G123" s="17" t="s">
        <v>610</v>
      </c>
      <c r="H123" s="17" t="s">
        <v>611</v>
      </c>
      <c r="I123" s="17" t="s">
        <v>612</v>
      </c>
      <c r="J123" s="17" t="s">
        <v>613</v>
      </c>
      <c r="K123" s="17" t="s">
        <v>614</v>
      </c>
      <c r="L123" s="17" t="s">
        <v>615</v>
      </c>
      <c r="M123" s="18"/>
    </row>
    <row r="124" spans="2:13" ht="12.75">
      <c r="B124" s="18" t="s">
        <v>501</v>
      </c>
      <c r="C124" s="19">
        <v>5</v>
      </c>
      <c r="D124" s="20">
        <v>12</v>
      </c>
      <c r="E124" s="20">
        <v>0</v>
      </c>
      <c r="F124" s="20">
        <v>1</v>
      </c>
      <c r="G124" s="20">
        <v>0</v>
      </c>
      <c r="H124" s="20">
        <v>0</v>
      </c>
      <c r="I124" s="20">
        <v>3</v>
      </c>
      <c r="J124" s="20">
        <v>3</v>
      </c>
      <c r="K124" s="20">
        <v>2</v>
      </c>
      <c r="L124" s="19">
        <f>SUM((C124-E124)*2)+(E124*3)+G124</f>
        <v>10</v>
      </c>
      <c r="M124" s="18"/>
    </row>
    <row r="125" spans="2:13" ht="12.75">
      <c r="B125" s="21" t="s">
        <v>415</v>
      </c>
      <c r="C125" s="19">
        <v>1</v>
      </c>
      <c r="D125" s="20">
        <v>3</v>
      </c>
      <c r="E125" s="20">
        <v>1</v>
      </c>
      <c r="F125" s="20">
        <v>2</v>
      </c>
      <c r="G125" s="20">
        <v>0</v>
      </c>
      <c r="H125" s="20">
        <v>0</v>
      </c>
      <c r="I125" s="20">
        <v>3</v>
      </c>
      <c r="J125" s="20">
        <v>1</v>
      </c>
      <c r="K125" s="20">
        <v>4</v>
      </c>
      <c r="L125" s="19">
        <f aca="true" t="shared" si="4" ref="L125:L132">SUM((C125-E125)*2)+(E125*3)+G125</f>
        <v>3</v>
      </c>
      <c r="M125" s="18"/>
    </row>
    <row r="126" spans="2:13" ht="12.75">
      <c r="B126" s="21" t="s">
        <v>416</v>
      </c>
      <c r="C126" s="19">
        <v>4</v>
      </c>
      <c r="D126" s="20">
        <v>6</v>
      </c>
      <c r="E126" s="20">
        <v>0</v>
      </c>
      <c r="F126" s="20">
        <v>0</v>
      </c>
      <c r="G126" s="20">
        <v>2</v>
      </c>
      <c r="H126" s="20">
        <v>2</v>
      </c>
      <c r="I126" s="20">
        <v>4</v>
      </c>
      <c r="J126" s="20">
        <v>5</v>
      </c>
      <c r="K126" s="20">
        <v>2</v>
      </c>
      <c r="L126" s="19">
        <f t="shared" si="4"/>
        <v>10</v>
      </c>
      <c r="M126" s="18"/>
    </row>
    <row r="127" spans="2:13" ht="12.75">
      <c r="B127" s="21" t="s">
        <v>417</v>
      </c>
      <c r="C127" s="19">
        <v>7</v>
      </c>
      <c r="D127" s="20">
        <v>15</v>
      </c>
      <c r="E127" s="20">
        <v>1</v>
      </c>
      <c r="F127" s="20">
        <v>2</v>
      </c>
      <c r="G127" s="20">
        <v>2</v>
      </c>
      <c r="H127" s="20">
        <v>4</v>
      </c>
      <c r="I127" s="20">
        <v>2</v>
      </c>
      <c r="J127" s="20">
        <v>6</v>
      </c>
      <c r="K127" s="20">
        <v>5</v>
      </c>
      <c r="L127" s="19">
        <f t="shared" si="4"/>
        <v>17</v>
      </c>
      <c r="M127" s="18"/>
    </row>
    <row r="128" spans="2:13" ht="12.75">
      <c r="B128" s="21" t="s">
        <v>418</v>
      </c>
      <c r="C128" s="19">
        <v>8</v>
      </c>
      <c r="D128" s="20">
        <v>14</v>
      </c>
      <c r="E128" s="20">
        <v>0</v>
      </c>
      <c r="F128" s="20">
        <v>1</v>
      </c>
      <c r="G128" s="20">
        <v>0</v>
      </c>
      <c r="H128" s="20">
        <v>0</v>
      </c>
      <c r="I128" s="20">
        <v>2</v>
      </c>
      <c r="J128" s="20">
        <v>6</v>
      </c>
      <c r="K128" s="20">
        <v>0</v>
      </c>
      <c r="L128" s="19">
        <f t="shared" si="4"/>
        <v>16</v>
      </c>
      <c r="M128" s="18"/>
    </row>
    <row r="129" spans="2:13" ht="12.75">
      <c r="B129" s="21" t="s">
        <v>419</v>
      </c>
      <c r="C129" s="19">
        <v>0</v>
      </c>
      <c r="D129" s="20">
        <v>1</v>
      </c>
      <c r="E129" s="20">
        <v>0</v>
      </c>
      <c r="F129" s="20">
        <v>0</v>
      </c>
      <c r="G129" s="20">
        <v>1</v>
      </c>
      <c r="H129" s="20">
        <v>2</v>
      </c>
      <c r="I129" s="20">
        <v>0</v>
      </c>
      <c r="J129" s="20">
        <v>1</v>
      </c>
      <c r="K129" s="20">
        <v>1</v>
      </c>
      <c r="L129" s="19">
        <f t="shared" si="4"/>
        <v>1</v>
      </c>
      <c r="M129" s="18"/>
    </row>
    <row r="130" spans="2:13" ht="12.75">
      <c r="B130" s="21" t="s">
        <v>420</v>
      </c>
      <c r="C130" s="19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2</v>
      </c>
      <c r="J130" s="20">
        <v>0</v>
      </c>
      <c r="K130" s="20">
        <v>0</v>
      </c>
      <c r="L130" s="19">
        <f t="shared" si="4"/>
        <v>0</v>
      </c>
      <c r="M130" s="18"/>
    </row>
    <row r="131" spans="2:13" ht="12.75">
      <c r="B131" s="21" t="s">
        <v>421</v>
      </c>
      <c r="C131" s="19">
        <v>1</v>
      </c>
      <c r="D131" s="20">
        <v>4</v>
      </c>
      <c r="E131" s="20">
        <v>0</v>
      </c>
      <c r="F131" s="20">
        <v>0</v>
      </c>
      <c r="G131" s="20">
        <v>0</v>
      </c>
      <c r="H131" s="20">
        <v>0</v>
      </c>
      <c r="I131" s="20">
        <v>2</v>
      </c>
      <c r="J131" s="20">
        <v>3</v>
      </c>
      <c r="K131" s="20">
        <v>1</v>
      </c>
      <c r="L131" s="19">
        <f t="shared" si="4"/>
        <v>2</v>
      </c>
      <c r="M131" s="18"/>
    </row>
    <row r="132" spans="2:13" ht="12.75">
      <c r="B132" s="21" t="s">
        <v>422</v>
      </c>
      <c r="C132" s="19">
        <v>0</v>
      </c>
      <c r="D132" s="20">
        <v>1</v>
      </c>
      <c r="E132" s="20">
        <v>0</v>
      </c>
      <c r="F132" s="20">
        <v>0</v>
      </c>
      <c r="G132" s="20">
        <v>0</v>
      </c>
      <c r="H132" s="20">
        <v>0</v>
      </c>
      <c r="I132" s="20">
        <v>1</v>
      </c>
      <c r="J132" s="20">
        <v>0</v>
      </c>
      <c r="K132" s="20">
        <v>0</v>
      </c>
      <c r="L132" s="19">
        <f t="shared" si="4"/>
        <v>0</v>
      </c>
      <c r="M132" s="18"/>
    </row>
    <row r="133" spans="2:13" ht="12.75">
      <c r="B133" s="21" t="s">
        <v>629</v>
      </c>
      <c r="C133" s="19"/>
      <c r="D133" s="22"/>
      <c r="E133" s="22"/>
      <c r="F133" s="22"/>
      <c r="G133" s="22"/>
      <c r="H133" s="20"/>
      <c r="I133" s="22"/>
      <c r="J133" s="20">
        <v>1</v>
      </c>
      <c r="K133" s="22"/>
      <c r="L133" s="19"/>
      <c r="M133" s="18"/>
    </row>
    <row r="134" spans="2:13" ht="12.75">
      <c r="B134" s="41" t="s">
        <v>616</v>
      </c>
      <c r="C134" s="42">
        <f aca="true" t="shared" si="5" ref="C134:L134">SUM(C124:C133)</f>
        <v>26</v>
      </c>
      <c r="D134" s="42">
        <f t="shared" si="5"/>
        <v>56</v>
      </c>
      <c r="E134" s="42">
        <f t="shared" si="5"/>
        <v>2</v>
      </c>
      <c r="F134" s="42">
        <f t="shared" si="5"/>
        <v>6</v>
      </c>
      <c r="G134" s="42">
        <f t="shared" si="5"/>
        <v>5</v>
      </c>
      <c r="H134" s="42">
        <f t="shared" si="5"/>
        <v>8</v>
      </c>
      <c r="I134" s="42">
        <f t="shared" si="5"/>
        <v>19</v>
      </c>
      <c r="J134" s="42">
        <f t="shared" si="5"/>
        <v>26</v>
      </c>
      <c r="K134" s="42">
        <f t="shared" si="5"/>
        <v>15</v>
      </c>
      <c r="L134" s="42">
        <f t="shared" si="5"/>
        <v>59</v>
      </c>
      <c r="M134" s="18"/>
    </row>
    <row r="135" spans="3:13" ht="12.75">
      <c r="C135" s="23"/>
      <c r="D135" s="23"/>
      <c r="E135" s="23"/>
      <c r="F135" s="23"/>
      <c r="G135" s="23"/>
      <c r="H135" s="23"/>
      <c r="I135" s="19"/>
      <c r="J135" s="19"/>
      <c r="K135" s="19"/>
      <c r="M135" s="18"/>
    </row>
    <row r="136" spans="2:13" ht="12.75">
      <c r="B136" s="16" t="s">
        <v>1148</v>
      </c>
      <c r="C136" s="17" t="s">
        <v>606</v>
      </c>
      <c r="D136" s="17" t="s">
        <v>607</v>
      </c>
      <c r="E136" s="17" t="s">
        <v>608</v>
      </c>
      <c r="F136" s="17" t="s">
        <v>609</v>
      </c>
      <c r="G136" s="17" t="s">
        <v>610</v>
      </c>
      <c r="H136" s="17" t="s">
        <v>611</v>
      </c>
      <c r="I136" s="17" t="s">
        <v>612</v>
      </c>
      <c r="J136" s="17" t="s">
        <v>613</v>
      </c>
      <c r="K136" s="17" t="s">
        <v>614</v>
      </c>
      <c r="L136" s="17" t="s">
        <v>615</v>
      </c>
      <c r="M136" s="18"/>
    </row>
    <row r="137" spans="2:13" ht="12.75">
      <c r="B137" s="18" t="s">
        <v>318</v>
      </c>
      <c r="C137" s="19">
        <v>4</v>
      </c>
      <c r="D137" s="20">
        <v>8</v>
      </c>
      <c r="E137" s="20">
        <v>1</v>
      </c>
      <c r="F137" s="20">
        <v>1</v>
      </c>
      <c r="G137" s="20">
        <v>6</v>
      </c>
      <c r="H137" s="20">
        <v>8</v>
      </c>
      <c r="I137" s="20">
        <v>3</v>
      </c>
      <c r="J137" s="20">
        <v>2</v>
      </c>
      <c r="K137" s="20">
        <v>2</v>
      </c>
      <c r="L137" s="19">
        <f>SUM((C137-E137)*2)+(E137*3)+G137</f>
        <v>15</v>
      </c>
      <c r="M137" s="18"/>
    </row>
    <row r="138" spans="2:13" ht="12.75">
      <c r="B138" s="21" t="s">
        <v>310</v>
      </c>
      <c r="C138" s="19">
        <v>4</v>
      </c>
      <c r="D138" s="20">
        <v>6</v>
      </c>
      <c r="E138" s="20">
        <v>1</v>
      </c>
      <c r="F138" s="20">
        <v>3</v>
      </c>
      <c r="G138" s="20">
        <v>0</v>
      </c>
      <c r="H138" s="20">
        <v>0</v>
      </c>
      <c r="I138" s="20">
        <v>2</v>
      </c>
      <c r="J138" s="20">
        <v>2</v>
      </c>
      <c r="K138" s="20">
        <v>6</v>
      </c>
      <c r="L138" s="19">
        <f aca="true" t="shared" si="6" ref="L138:L144">SUM((C138-E138)*2)+(E138*3)+G138</f>
        <v>9</v>
      </c>
      <c r="M138" s="18"/>
    </row>
    <row r="139" spans="2:13" ht="12.75">
      <c r="B139" s="21" t="s">
        <v>311</v>
      </c>
      <c r="C139" s="19">
        <v>6</v>
      </c>
      <c r="D139" s="20">
        <v>10</v>
      </c>
      <c r="E139" s="20">
        <v>0</v>
      </c>
      <c r="F139" s="20">
        <v>0</v>
      </c>
      <c r="G139" s="20">
        <v>0</v>
      </c>
      <c r="H139" s="20">
        <v>1</v>
      </c>
      <c r="I139" s="20">
        <v>3</v>
      </c>
      <c r="J139" s="20">
        <v>12</v>
      </c>
      <c r="K139" s="20">
        <v>1</v>
      </c>
      <c r="L139" s="19">
        <f t="shared" si="6"/>
        <v>12</v>
      </c>
      <c r="M139" s="18"/>
    </row>
    <row r="140" spans="2:13" ht="12.75">
      <c r="B140" s="21" t="s">
        <v>312</v>
      </c>
      <c r="C140" s="19">
        <v>4</v>
      </c>
      <c r="D140" s="20">
        <v>11</v>
      </c>
      <c r="E140" s="20">
        <v>1</v>
      </c>
      <c r="F140" s="20">
        <v>1</v>
      </c>
      <c r="G140" s="20">
        <v>1</v>
      </c>
      <c r="H140" s="20">
        <v>2</v>
      </c>
      <c r="I140" s="20">
        <v>5</v>
      </c>
      <c r="J140" s="20">
        <v>4</v>
      </c>
      <c r="K140" s="20">
        <v>1</v>
      </c>
      <c r="L140" s="19">
        <f t="shared" si="6"/>
        <v>10</v>
      </c>
      <c r="M140" s="18"/>
    </row>
    <row r="141" spans="2:13" ht="12.75">
      <c r="B141" s="21" t="s">
        <v>859</v>
      </c>
      <c r="C141" s="19">
        <v>5</v>
      </c>
      <c r="D141" s="20">
        <v>11</v>
      </c>
      <c r="E141" s="20">
        <v>2</v>
      </c>
      <c r="F141" s="20">
        <v>2</v>
      </c>
      <c r="G141" s="20">
        <v>1</v>
      </c>
      <c r="H141" s="20">
        <v>4</v>
      </c>
      <c r="I141" s="20">
        <v>0</v>
      </c>
      <c r="J141" s="20">
        <v>11</v>
      </c>
      <c r="K141" s="20">
        <v>3</v>
      </c>
      <c r="L141" s="19">
        <f t="shared" si="6"/>
        <v>13</v>
      </c>
      <c r="M141" s="18"/>
    </row>
    <row r="142" spans="2:13" ht="12.75">
      <c r="B142" s="21" t="s">
        <v>313</v>
      </c>
      <c r="C142" s="19">
        <v>2</v>
      </c>
      <c r="D142" s="20">
        <v>2</v>
      </c>
      <c r="E142" s="20">
        <v>2</v>
      </c>
      <c r="F142" s="20">
        <v>2</v>
      </c>
      <c r="G142" s="20">
        <v>1</v>
      </c>
      <c r="H142" s="20">
        <v>2</v>
      </c>
      <c r="I142" s="20">
        <v>0</v>
      </c>
      <c r="J142" s="20">
        <v>1</v>
      </c>
      <c r="K142" s="20">
        <v>2</v>
      </c>
      <c r="L142" s="19">
        <f t="shared" si="6"/>
        <v>7</v>
      </c>
      <c r="M142" s="18"/>
    </row>
    <row r="143" spans="2:13" ht="12.75">
      <c r="B143" s="21" t="s">
        <v>314</v>
      </c>
      <c r="C143" s="19">
        <v>1</v>
      </c>
      <c r="D143" s="20">
        <v>2</v>
      </c>
      <c r="E143" s="20">
        <v>0</v>
      </c>
      <c r="F143" s="20">
        <v>0</v>
      </c>
      <c r="G143" s="20">
        <v>0</v>
      </c>
      <c r="H143" s="20">
        <v>2</v>
      </c>
      <c r="I143" s="20">
        <v>0</v>
      </c>
      <c r="J143" s="20">
        <v>2</v>
      </c>
      <c r="K143" s="20">
        <v>0</v>
      </c>
      <c r="L143" s="19">
        <f t="shared" si="6"/>
        <v>2</v>
      </c>
      <c r="M143" s="18"/>
    </row>
    <row r="144" spans="2:13" ht="12.75">
      <c r="B144" s="21" t="s">
        <v>315</v>
      </c>
      <c r="C144" s="19">
        <v>1</v>
      </c>
      <c r="D144" s="20">
        <v>2</v>
      </c>
      <c r="E144" s="20">
        <v>0</v>
      </c>
      <c r="F144" s="20">
        <v>0</v>
      </c>
      <c r="G144" s="20">
        <v>0</v>
      </c>
      <c r="H144" s="20">
        <v>0</v>
      </c>
      <c r="I144" s="20">
        <v>1</v>
      </c>
      <c r="J144" s="20">
        <v>1</v>
      </c>
      <c r="K144" s="20">
        <v>0</v>
      </c>
      <c r="L144" s="19">
        <f t="shared" si="6"/>
        <v>2</v>
      </c>
      <c r="M144" s="18"/>
    </row>
    <row r="145" spans="2:13" ht="12.75">
      <c r="B145" s="21" t="s">
        <v>629</v>
      </c>
      <c r="J145" s="19">
        <v>5</v>
      </c>
      <c r="L145" s="19"/>
      <c r="M145" s="18"/>
    </row>
    <row r="146" spans="2:13" ht="12.75">
      <c r="B146" s="43" t="s">
        <v>616</v>
      </c>
      <c r="C146" s="42">
        <f aca="true" t="shared" si="7" ref="C146:L146">SUM(C137:C145)</f>
        <v>27</v>
      </c>
      <c r="D146" s="42">
        <f t="shared" si="7"/>
        <v>52</v>
      </c>
      <c r="E146" s="42">
        <f t="shared" si="7"/>
        <v>7</v>
      </c>
      <c r="F146" s="42">
        <f t="shared" si="7"/>
        <v>9</v>
      </c>
      <c r="G146" s="42">
        <f t="shared" si="7"/>
        <v>9</v>
      </c>
      <c r="H146" s="42">
        <f t="shared" si="7"/>
        <v>19</v>
      </c>
      <c r="I146" s="42">
        <f t="shared" si="7"/>
        <v>14</v>
      </c>
      <c r="J146" s="42">
        <f t="shared" si="7"/>
        <v>40</v>
      </c>
      <c r="K146" s="42">
        <f t="shared" si="7"/>
        <v>15</v>
      </c>
      <c r="L146" s="42">
        <f t="shared" si="7"/>
        <v>70</v>
      </c>
      <c r="M146" s="18"/>
    </row>
    <row r="147" ht="12.75">
      <c r="M147" s="18"/>
    </row>
    <row r="148" ht="12.75">
      <c r="M148" s="18"/>
    </row>
    <row r="149" spans="2:13" ht="12.75">
      <c r="B149" t="s">
        <v>1125</v>
      </c>
      <c r="C149" t="s">
        <v>1126</v>
      </c>
      <c r="M149" s="18"/>
    </row>
    <row r="150" ht="12.75">
      <c r="M150" s="18"/>
    </row>
    <row r="151" spans="2:13" ht="13.5" thickBot="1">
      <c r="B151" s="24" t="s">
        <v>617</v>
      </c>
      <c r="D151" s="17" t="s">
        <v>500</v>
      </c>
      <c r="E151" s="17"/>
      <c r="F151" s="17" t="s">
        <v>1148</v>
      </c>
      <c r="M151" s="18"/>
    </row>
    <row r="152" spans="2:13" ht="13.5" thickBot="1">
      <c r="B152" s="25" t="s">
        <v>618</v>
      </c>
      <c r="C152" s="26"/>
      <c r="D152" s="27">
        <v>26</v>
      </c>
      <c r="E152" s="28">
        <f>SUM(D152/D153)</f>
        <v>0.4642857142857143</v>
      </c>
      <c r="F152" s="27">
        <v>27</v>
      </c>
      <c r="G152" s="28">
        <f>SUM(F152/F153)</f>
        <v>0.5192307692307693</v>
      </c>
      <c r="H152" s="23"/>
      <c r="M152" s="18"/>
    </row>
    <row r="153" spans="2:13" ht="13.5" thickBot="1">
      <c r="B153" s="29" t="s">
        <v>619</v>
      </c>
      <c r="C153" s="30"/>
      <c r="D153" s="31">
        <v>56</v>
      </c>
      <c r="E153" s="32"/>
      <c r="F153" s="31">
        <v>52</v>
      </c>
      <c r="G153" s="33"/>
      <c r="H153" s="23"/>
      <c r="M153" s="18"/>
    </row>
    <row r="154" spans="2:13" ht="13.5" thickBot="1">
      <c r="B154" s="29" t="s">
        <v>608</v>
      </c>
      <c r="C154" s="30"/>
      <c r="D154" s="34">
        <v>2</v>
      </c>
      <c r="E154" s="28">
        <f>SUM(D154/D155)</f>
        <v>0.3333333333333333</v>
      </c>
      <c r="F154" s="35">
        <v>7</v>
      </c>
      <c r="G154" s="28">
        <f>SUM(F154/F155)</f>
        <v>0.7777777777777778</v>
      </c>
      <c r="H154" s="23"/>
      <c r="M154" s="18"/>
    </row>
    <row r="155" spans="2:13" ht="13.5" thickBot="1">
      <c r="B155" s="29" t="s">
        <v>620</v>
      </c>
      <c r="C155" s="30"/>
      <c r="D155" s="31">
        <v>6</v>
      </c>
      <c r="E155" s="32"/>
      <c r="F155" s="31">
        <v>9</v>
      </c>
      <c r="G155" s="33"/>
      <c r="H155" s="23"/>
      <c r="M155" s="18"/>
    </row>
    <row r="156" spans="2:13" ht="13.5" thickBot="1">
      <c r="B156" s="29" t="s">
        <v>610</v>
      </c>
      <c r="C156" s="18"/>
      <c r="D156" s="31">
        <v>5</v>
      </c>
      <c r="E156" s="28">
        <f>SUM(D156/D157)</f>
        <v>0.625</v>
      </c>
      <c r="F156" s="31">
        <v>9</v>
      </c>
      <c r="G156" s="28">
        <f>SUM(F156/F157)</f>
        <v>0.47368421052631576</v>
      </c>
      <c r="M156" s="18"/>
    </row>
    <row r="157" spans="2:13" ht="12.75">
      <c r="B157" s="29" t="s">
        <v>621</v>
      </c>
      <c r="C157" s="18"/>
      <c r="D157" s="31">
        <v>8</v>
      </c>
      <c r="E157" s="36"/>
      <c r="F157" s="31">
        <v>19</v>
      </c>
      <c r="G157" s="37"/>
      <c r="M157" s="18"/>
    </row>
    <row r="158" spans="2:13" ht="12.75">
      <c r="B158" s="29" t="s">
        <v>622</v>
      </c>
      <c r="C158" s="18"/>
      <c r="D158" s="31">
        <v>26</v>
      </c>
      <c r="E158" s="36"/>
      <c r="F158" s="31">
        <v>40</v>
      </c>
      <c r="G158" s="29"/>
      <c r="M158" s="18"/>
    </row>
    <row r="159" spans="2:13" ht="12.75">
      <c r="B159" s="29" t="s">
        <v>623</v>
      </c>
      <c r="C159" s="18"/>
      <c r="D159" s="31">
        <v>9</v>
      </c>
      <c r="E159" s="36"/>
      <c r="F159" s="31">
        <v>13</v>
      </c>
      <c r="G159" s="29"/>
      <c r="M159" s="18"/>
    </row>
    <row r="160" spans="2:13" ht="12.75">
      <c r="B160" s="29" t="s">
        <v>624</v>
      </c>
      <c r="C160" s="18"/>
      <c r="D160" s="31">
        <v>14</v>
      </c>
      <c r="E160" s="36"/>
      <c r="F160" s="31">
        <v>15</v>
      </c>
      <c r="G160" s="29"/>
      <c r="M160" s="18"/>
    </row>
    <row r="161" spans="2:13" ht="12.75">
      <c r="B161" s="29" t="s">
        <v>625</v>
      </c>
      <c r="C161" s="18"/>
      <c r="D161" s="31">
        <v>8</v>
      </c>
      <c r="E161" s="36"/>
      <c r="F161" s="31">
        <v>7</v>
      </c>
      <c r="G161" s="29"/>
      <c r="M161" s="18"/>
    </row>
    <row r="162" spans="2:13" ht="12.75">
      <c r="B162" s="29" t="s">
        <v>626</v>
      </c>
      <c r="C162" s="18"/>
      <c r="D162" s="31">
        <v>2</v>
      </c>
      <c r="E162" s="36"/>
      <c r="F162" s="31">
        <v>2</v>
      </c>
      <c r="G162" s="29"/>
      <c r="M162" s="18"/>
    </row>
    <row r="163" spans="2:13" ht="13.5" thickBot="1">
      <c r="B163" s="38" t="s">
        <v>627</v>
      </c>
      <c r="C163" s="18"/>
      <c r="D163" s="39">
        <v>19</v>
      </c>
      <c r="E163" s="40"/>
      <c r="F163" s="39">
        <v>14</v>
      </c>
      <c r="G163" s="38"/>
      <c r="M163" s="18"/>
    </row>
    <row r="164" spans="1:13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7.25">
      <c r="A166" s="18"/>
      <c r="B166" s="17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18"/>
      <c r="B167" s="176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2:13" ht="17.25">
      <c r="B169" s="1" t="s">
        <v>1184</v>
      </c>
      <c r="M169" s="18"/>
    </row>
    <row r="170" spans="2:13" ht="12.75">
      <c r="B170" s="2" t="s">
        <v>1183</v>
      </c>
      <c r="M170" s="18"/>
    </row>
    <row r="171" spans="2:13" ht="12.75">
      <c r="B171" s="2"/>
      <c r="M171" s="18"/>
    </row>
    <row r="172" spans="1:13" ht="12.75">
      <c r="A172" t="s">
        <v>1273</v>
      </c>
      <c r="B172" s="2"/>
      <c r="M172" s="18"/>
    </row>
    <row r="173" spans="1:13" ht="12.75">
      <c r="A173" t="s">
        <v>1185</v>
      </c>
      <c r="B173" s="2"/>
      <c r="M173" s="18"/>
    </row>
    <row r="174" spans="1:13" ht="12.75">
      <c r="A174" t="s">
        <v>1186</v>
      </c>
      <c r="B174" s="2"/>
      <c r="M174" s="18"/>
    </row>
    <row r="175" spans="1:13" ht="12.75">
      <c r="A175" t="s">
        <v>1187</v>
      </c>
      <c r="B175" s="2"/>
      <c r="M175" s="18"/>
    </row>
    <row r="176" spans="1:13" ht="12.75">
      <c r="A176" t="s">
        <v>1189</v>
      </c>
      <c r="B176" s="2"/>
      <c r="M176" s="18"/>
    </row>
    <row r="177" spans="1:13" ht="12.75">
      <c r="A177" t="s">
        <v>1190</v>
      </c>
      <c r="M177" s="18"/>
    </row>
    <row r="178" spans="1:13" ht="12.75">
      <c r="A178" t="s">
        <v>1191</v>
      </c>
      <c r="M178" s="18"/>
    </row>
    <row r="179" spans="1:13" ht="12.75">
      <c r="A179" t="s">
        <v>1193</v>
      </c>
      <c r="M179" s="18"/>
    </row>
    <row r="180" spans="1:13" ht="12.75">
      <c r="A180" t="s">
        <v>1192</v>
      </c>
      <c r="M180" s="18"/>
    </row>
    <row r="181" spans="1:13" ht="12.75">
      <c r="A181" t="s">
        <v>94</v>
      </c>
      <c r="M181" s="18"/>
    </row>
    <row r="182" ht="13.5" thickBot="1">
      <c r="M182" s="18"/>
    </row>
    <row r="183" spans="3:13" ht="13.5" thickBot="1">
      <c r="C183" s="5">
        <v>1</v>
      </c>
      <c r="D183" s="6">
        <v>2</v>
      </c>
      <c r="E183" s="6">
        <v>3</v>
      </c>
      <c r="F183" s="7">
        <v>4</v>
      </c>
      <c r="G183" s="8" t="s">
        <v>605</v>
      </c>
      <c r="M183" s="18"/>
    </row>
    <row r="184" spans="2:13" ht="12.75">
      <c r="B184" s="9" t="s">
        <v>756</v>
      </c>
      <c r="C184" s="10">
        <v>18</v>
      </c>
      <c r="D184" s="10">
        <v>16</v>
      </c>
      <c r="E184" s="10">
        <v>15</v>
      </c>
      <c r="F184" s="11">
        <v>21</v>
      </c>
      <c r="G184" s="12">
        <f>SUM(C184:F184)</f>
        <v>70</v>
      </c>
      <c r="M184" s="18"/>
    </row>
    <row r="185" spans="2:13" ht="13.5" thickBot="1">
      <c r="B185" s="9" t="s">
        <v>680</v>
      </c>
      <c r="C185" s="13">
        <v>31</v>
      </c>
      <c r="D185" s="13">
        <v>18</v>
      </c>
      <c r="E185" s="13">
        <v>13</v>
      </c>
      <c r="F185" s="14">
        <v>20</v>
      </c>
      <c r="G185" s="15">
        <f>SUM(C185:F185)</f>
        <v>82</v>
      </c>
      <c r="M185" s="18"/>
    </row>
    <row r="186" ht="12.75">
      <c r="M186" s="18"/>
    </row>
    <row r="187" spans="2:13" ht="12.75">
      <c r="B187" s="16" t="s">
        <v>30</v>
      </c>
      <c r="C187" s="17" t="s">
        <v>606</v>
      </c>
      <c r="D187" s="17" t="s">
        <v>607</v>
      </c>
      <c r="E187" s="17" t="s">
        <v>608</v>
      </c>
      <c r="F187" s="17" t="s">
        <v>609</v>
      </c>
      <c r="G187" s="17" t="s">
        <v>610</v>
      </c>
      <c r="H187" s="17" t="s">
        <v>611</v>
      </c>
      <c r="I187" s="17" t="s">
        <v>612</v>
      </c>
      <c r="J187" s="17" t="s">
        <v>613</v>
      </c>
      <c r="K187" s="17" t="s">
        <v>614</v>
      </c>
      <c r="L187" s="17" t="s">
        <v>615</v>
      </c>
      <c r="M187" s="18"/>
    </row>
    <row r="188" spans="2:13" ht="12.75">
      <c r="B188" s="18" t="s">
        <v>282</v>
      </c>
      <c r="C188" s="19">
        <v>7</v>
      </c>
      <c r="D188" s="20">
        <v>16</v>
      </c>
      <c r="E188" s="20">
        <v>1</v>
      </c>
      <c r="F188" s="20">
        <v>4</v>
      </c>
      <c r="G188" s="20">
        <v>3</v>
      </c>
      <c r="H188" s="20">
        <v>4</v>
      </c>
      <c r="I188" s="20">
        <v>1</v>
      </c>
      <c r="J188" s="20">
        <v>10</v>
      </c>
      <c r="K188" s="20">
        <v>2</v>
      </c>
      <c r="L188" s="19">
        <f>SUM((C188-E188)*2)+(E188*3)+G188</f>
        <v>18</v>
      </c>
      <c r="M188" s="18"/>
    </row>
    <row r="189" spans="2:13" ht="12.75">
      <c r="B189" s="21" t="s">
        <v>283</v>
      </c>
      <c r="C189" s="19">
        <v>3</v>
      </c>
      <c r="D189" s="20">
        <v>8</v>
      </c>
      <c r="E189" s="20">
        <v>1</v>
      </c>
      <c r="F189" s="20">
        <v>6</v>
      </c>
      <c r="G189" s="20">
        <v>4</v>
      </c>
      <c r="H189" s="20">
        <v>5</v>
      </c>
      <c r="I189" s="20">
        <v>5</v>
      </c>
      <c r="J189" s="20">
        <v>2</v>
      </c>
      <c r="K189" s="20">
        <v>7</v>
      </c>
      <c r="L189" s="19">
        <f aca="true" t="shared" si="8" ref="L189:L197">SUM((C189-E189)*2)+(E189*3)+G189</f>
        <v>11</v>
      </c>
      <c r="M189" s="18"/>
    </row>
    <row r="190" spans="2:13" ht="12.75">
      <c r="B190" s="21" t="s">
        <v>284</v>
      </c>
      <c r="C190" s="19">
        <v>0</v>
      </c>
      <c r="D190" s="20">
        <v>3</v>
      </c>
      <c r="E190" s="20">
        <v>0</v>
      </c>
      <c r="F190" s="20">
        <v>0</v>
      </c>
      <c r="G190" s="20">
        <v>0</v>
      </c>
      <c r="H190" s="20">
        <v>0</v>
      </c>
      <c r="I190" s="20">
        <v>4</v>
      </c>
      <c r="J190" s="20">
        <v>3</v>
      </c>
      <c r="K190" s="20">
        <v>0</v>
      </c>
      <c r="L190" s="19">
        <f t="shared" si="8"/>
        <v>0</v>
      </c>
      <c r="M190" s="18"/>
    </row>
    <row r="191" spans="2:13" ht="12.75">
      <c r="B191" s="21" t="s">
        <v>285</v>
      </c>
      <c r="C191" s="19">
        <v>11</v>
      </c>
      <c r="D191" s="20">
        <v>21</v>
      </c>
      <c r="E191" s="20">
        <v>0</v>
      </c>
      <c r="F191" s="20">
        <v>1</v>
      </c>
      <c r="G191" s="20">
        <v>1</v>
      </c>
      <c r="H191" s="20">
        <v>2</v>
      </c>
      <c r="I191" s="20">
        <v>3</v>
      </c>
      <c r="J191" s="20">
        <v>6</v>
      </c>
      <c r="K191" s="20">
        <v>3</v>
      </c>
      <c r="L191" s="19">
        <f t="shared" si="8"/>
        <v>23</v>
      </c>
      <c r="M191" s="18"/>
    </row>
    <row r="192" spans="2:13" ht="12.75">
      <c r="B192" s="21" t="s">
        <v>286</v>
      </c>
      <c r="C192" s="19">
        <v>4</v>
      </c>
      <c r="D192" s="20">
        <v>9</v>
      </c>
      <c r="E192" s="20">
        <v>0</v>
      </c>
      <c r="F192" s="20">
        <v>0</v>
      </c>
      <c r="G192" s="20">
        <v>2</v>
      </c>
      <c r="H192" s="20">
        <v>6</v>
      </c>
      <c r="I192" s="20">
        <v>2</v>
      </c>
      <c r="J192" s="20">
        <v>6</v>
      </c>
      <c r="K192" s="20">
        <v>1</v>
      </c>
      <c r="L192" s="19">
        <f t="shared" si="8"/>
        <v>10</v>
      </c>
      <c r="M192" s="18"/>
    </row>
    <row r="193" spans="2:13" ht="12.75">
      <c r="B193" s="21" t="s">
        <v>287</v>
      </c>
      <c r="C193" s="19">
        <v>1</v>
      </c>
      <c r="D193" s="20">
        <v>1</v>
      </c>
      <c r="E193" s="20">
        <v>0</v>
      </c>
      <c r="F193" s="20">
        <v>0</v>
      </c>
      <c r="G193" s="20">
        <v>0</v>
      </c>
      <c r="H193" s="20">
        <v>0</v>
      </c>
      <c r="I193" s="20">
        <v>1</v>
      </c>
      <c r="J193" s="20">
        <v>0</v>
      </c>
      <c r="K193" s="20">
        <v>0</v>
      </c>
      <c r="L193" s="19">
        <f t="shared" si="8"/>
        <v>2</v>
      </c>
      <c r="M193" s="18"/>
    </row>
    <row r="194" spans="2:13" ht="12.75">
      <c r="B194" s="21" t="s">
        <v>288</v>
      </c>
      <c r="C194" s="19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2</v>
      </c>
      <c r="J194" s="20">
        <v>0</v>
      </c>
      <c r="K194" s="20">
        <v>0</v>
      </c>
      <c r="L194" s="19">
        <f t="shared" si="8"/>
        <v>0</v>
      </c>
      <c r="M194" s="18"/>
    </row>
    <row r="195" spans="2:13" ht="12.75">
      <c r="B195" s="21" t="s">
        <v>289</v>
      </c>
      <c r="C195" s="19">
        <v>0</v>
      </c>
      <c r="D195" s="20">
        <v>3</v>
      </c>
      <c r="E195" s="20">
        <v>0</v>
      </c>
      <c r="F195" s="20">
        <v>0</v>
      </c>
      <c r="G195" s="20">
        <v>0</v>
      </c>
      <c r="H195" s="20">
        <v>0</v>
      </c>
      <c r="I195" s="20">
        <v>2</v>
      </c>
      <c r="J195" s="20">
        <v>3</v>
      </c>
      <c r="K195" s="20">
        <v>0</v>
      </c>
      <c r="L195" s="19">
        <f t="shared" si="8"/>
        <v>0</v>
      </c>
      <c r="M195" s="18"/>
    </row>
    <row r="196" spans="2:13" ht="12.75">
      <c r="B196" s="21" t="s">
        <v>290</v>
      </c>
      <c r="C196" s="19">
        <v>2</v>
      </c>
      <c r="D196" s="20">
        <v>7</v>
      </c>
      <c r="E196" s="20">
        <v>0</v>
      </c>
      <c r="F196" s="20">
        <v>0</v>
      </c>
      <c r="G196" s="20">
        <v>2</v>
      </c>
      <c r="H196" s="20">
        <v>3</v>
      </c>
      <c r="I196" s="20">
        <v>3</v>
      </c>
      <c r="J196" s="20">
        <v>7</v>
      </c>
      <c r="K196" s="20">
        <v>1</v>
      </c>
      <c r="L196" s="19">
        <f t="shared" si="8"/>
        <v>6</v>
      </c>
      <c r="M196" s="18"/>
    </row>
    <row r="197" spans="2:13" ht="12.75">
      <c r="B197" s="21" t="s">
        <v>291</v>
      </c>
      <c r="C197" s="19">
        <v>0</v>
      </c>
      <c r="D197" s="20">
        <v>2</v>
      </c>
      <c r="E197" s="20">
        <v>0</v>
      </c>
      <c r="F197" s="20">
        <v>0</v>
      </c>
      <c r="G197" s="20">
        <v>0</v>
      </c>
      <c r="H197" s="20">
        <v>0</v>
      </c>
      <c r="I197" s="20">
        <v>1</v>
      </c>
      <c r="J197" s="20">
        <v>1</v>
      </c>
      <c r="K197" s="20">
        <v>0</v>
      </c>
      <c r="L197" s="19">
        <f t="shared" si="8"/>
        <v>0</v>
      </c>
      <c r="M197" s="18"/>
    </row>
    <row r="198" spans="2:13" ht="12.75">
      <c r="B198" s="21" t="s">
        <v>629</v>
      </c>
      <c r="C198" s="19"/>
      <c r="D198" s="22"/>
      <c r="E198" s="22"/>
      <c r="F198" s="22"/>
      <c r="G198" s="22"/>
      <c r="H198" s="20"/>
      <c r="I198" s="22"/>
      <c r="J198" s="20">
        <v>2</v>
      </c>
      <c r="K198" s="22"/>
      <c r="L198" s="19"/>
      <c r="M198" s="18"/>
    </row>
    <row r="199" spans="2:13" ht="12.75">
      <c r="B199" s="41" t="s">
        <v>616</v>
      </c>
      <c r="C199" s="42">
        <f aca="true" t="shared" si="9" ref="C199:I199">SUM(C188:C198)</f>
        <v>28</v>
      </c>
      <c r="D199" s="42">
        <f t="shared" si="9"/>
        <v>70</v>
      </c>
      <c r="E199" s="42">
        <f t="shared" si="9"/>
        <v>2</v>
      </c>
      <c r="F199" s="42">
        <f t="shared" si="9"/>
        <v>11</v>
      </c>
      <c r="G199" s="42">
        <f t="shared" si="9"/>
        <v>12</v>
      </c>
      <c r="H199" s="42">
        <f t="shared" si="9"/>
        <v>20</v>
      </c>
      <c r="I199" s="42">
        <f t="shared" si="9"/>
        <v>24</v>
      </c>
      <c r="J199" s="42">
        <f>SUM(J188:J198)</f>
        <v>40</v>
      </c>
      <c r="K199" s="42">
        <f>SUM(K188:K198)</f>
        <v>14</v>
      </c>
      <c r="L199" s="42">
        <f>SUM(L188:L198)</f>
        <v>70</v>
      </c>
      <c r="M199" s="18"/>
    </row>
    <row r="200" spans="3:13" ht="12.75">
      <c r="C200" s="23"/>
      <c r="D200" s="23"/>
      <c r="E200" s="23"/>
      <c r="F200" s="23"/>
      <c r="G200" s="23"/>
      <c r="H200" s="23"/>
      <c r="I200" s="19"/>
      <c r="J200" s="19"/>
      <c r="K200" s="19"/>
      <c r="M200" s="18"/>
    </row>
    <row r="201" spans="2:13" ht="12.75">
      <c r="B201" s="16" t="s">
        <v>1148</v>
      </c>
      <c r="C201" s="17" t="s">
        <v>606</v>
      </c>
      <c r="D201" s="17" t="s">
        <v>607</v>
      </c>
      <c r="E201" s="17" t="s">
        <v>608</v>
      </c>
      <c r="F201" s="17" t="s">
        <v>609</v>
      </c>
      <c r="G201" s="17" t="s">
        <v>610</v>
      </c>
      <c r="H201" s="17" t="s">
        <v>611</v>
      </c>
      <c r="I201" s="17" t="s">
        <v>612</v>
      </c>
      <c r="J201" s="17" t="s">
        <v>613</v>
      </c>
      <c r="K201" s="17" t="s">
        <v>614</v>
      </c>
      <c r="L201" s="17" t="s">
        <v>615</v>
      </c>
      <c r="M201" s="18"/>
    </row>
    <row r="202" spans="2:13" ht="12.75">
      <c r="B202" s="18" t="s">
        <v>318</v>
      </c>
      <c r="C202" s="19">
        <v>2</v>
      </c>
      <c r="D202" s="20">
        <v>5</v>
      </c>
      <c r="E202" s="20">
        <v>1</v>
      </c>
      <c r="F202" s="20">
        <v>2</v>
      </c>
      <c r="G202" s="20">
        <v>4</v>
      </c>
      <c r="H202" s="20">
        <v>5</v>
      </c>
      <c r="I202" s="20">
        <v>0</v>
      </c>
      <c r="J202" s="20">
        <v>1</v>
      </c>
      <c r="K202" s="20">
        <v>3</v>
      </c>
      <c r="L202" s="19">
        <f>SUM((C202-E202)*2)+(E202*3)+G202</f>
        <v>9</v>
      </c>
      <c r="M202" s="18"/>
    </row>
    <row r="203" spans="2:13" ht="12.75">
      <c r="B203" s="21" t="s">
        <v>310</v>
      </c>
      <c r="C203" s="19">
        <v>6</v>
      </c>
      <c r="D203" s="20">
        <v>9</v>
      </c>
      <c r="E203" s="20">
        <v>0</v>
      </c>
      <c r="F203" s="20">
        <v>3</v>
      </c>
      <c r="G203" s="20">
        <v>2</v>
      </c>
      <c r="H203" s="20">
        <v>5</v>
      </c>
      <c r="I203" s="20">
        <v>1</v>
      </c>
      <c r="J203" s="20">
        <v>3</v>
      </c>
      <c r="K203" s="20">
        <v>6</v>
      </c>
      <c r="L203" s="19">
        <f aca="true" t="shared" si="10" ref="L203:L209">SUM((C203-E203)*2)+(E203*3)+G203</f>
        <v>14</v>
      </c>
      <c r="M203" s="18"/>
    </row>
    <row r="204" spans="2:13" ht="12.75">
      <c r="B204" s="21" t="s">
        <v>311</v>
      </c>
      <c r="C204" s="19">
        <v>5</v>
      </c>
      <c r="D204" s="20">
        <v>10</v>
      </c>
      <c r="E204" s="20">
        <v>0</v>
      </c>
      <c r="F204" s="20">
        <v>0</v>
      </c>
      <c r="G204" s="20">
        <v>6</v>
      </c>
      <c r="H204" s="20">
        <v>7</v>
      </c>
      <c r="I204" s="20">
        <v>4</v>
      </c>
      <c r="J204" s="20">
        <v>12</v>
      </c>
      <c r="K204" s="20">
        <v>0</v>
      </c>
      <c r="L204" s="19">
        <f t="shared" si="10"/>
        <v>16</v>
      </c>
      <c r="M204" s="18"/>
    </row>
    <row r="205" spans="2:13" ht="12.75">
      <c r="B205" s="21" t="s">
        <v>312</v>
      </c>
      <c r="C205" s="19">
        <v>6</v>
      </c>
      <c r="D205" s="20">
        <v>10</v>
      </c>
      <c r="E205" s="20">
        <v>1</v>
      </c>
      <c r="F205" s="20">
        <v>2</v>
      </c>
      <c r="G205" s="20">
        <v>2</v>
      </c>
      <c r="H205" s="20">
        <v>2</v>
      </c>
      <c r="I205" s="20">
        <v>4</v>
      </c>
      <c r="J205" s="20">
        <v>3</v>
      </c>
      <c r="K205" s="20">
        <v>1</v>
      </c>
      <c r="L205" s="19">
        <f t="shared" si="10"/>
        <v>15</v>
      </c>
      <c r="M205" s="18"/>
    </row>
    <row r="206" spans="2:13" ht="12.75">
      <c r="B206" s="21" t="s">
        <v>859</v>
      </c>
      <c r="C206" s="19">
        <v>8</v>
      </c>
      <c r="D206" s="20">
        <v>15</v>
      </c>
      <c r="E206" s="20">
        <v>0</v>
      </c>
      <c r="F206" s="20">
        <v>2</v>
      </c>
      <c r="G206" s="20">
        <v>6</v>
      </c>
      <c r="H206" s="20">
        <v>6</v>
      </c>
      <c r="I206" s="20">
        <v>4</v>
      </c>
      <c r="J206" s="20">
        <v>12</v>
      </c>
      <c r="K206" s="20">
        <v>4</v>
      </c>
      <c r="L206" s="19">
        <f t="shared" si="10"/>
        <v>22</v>
      </c>
      <c r="M206" s="18"/>
    </row>
    <row r="207" spans="2:13" ht="12.75">
      <c r="B207" s="21" t="s">
        <v>313</v>
      </c>
      <c r="C207" s="19">
        <v>0</v>
      </c>
      <c r="D207" s="20">
        <v>1</v>
      </c>
      <c r="E207" s="20">
        <v>0</v>
      </c>
      <c r="F207" s="20">
        <v>0</v>
      </c>
      <c r="G207" s="20">
        <v>0</v>
      </c>
      <c r="H207" s="20">
        <v>0</v>
      </c>
      <c r="I207" s="20">
        <v>1</v>
      </c>
      <c r="J207" s="20">
        <v>0</v>
      </c>
      <c r="K207" s="20">
        <v>1</v>
      </c>
      <c r="L207" s="19">
        <f t="shared" si="10"/>
        <v>0</v>
      </c>
      <c r="M207" s="18"/>
    </row>
    <row r="208" spans="2:13" ht="12.75">
      <c r="B208" s="21" t="s">
        <v>314</v>
      </c>
      <c r="C208" s="19">
        <v>2</v>
      </c>
      <c r="D208" s="20">
        <v>4</v>
      </c>
      <c r="E208" s="20">
        <v>0</v>
      </c>
      <c r="F208" s="20">
        <v>0</v>
      </c>
      <c r="G208" s="20">
        <v>2</v>
      </c>
      <c r="H208" s="20">
        <v>4</v>
      </c>
      <c r="I208" s="20">
        <v>4</v>
      </c>
      <c r="J208" s="20">
        <v>7</v>
      </c>
      <c r="K208" s="20">
        <v>0</v>
      </c>
      <c r="L208" s="19">
        <f t="shared" si="10"/>
        <v>6</v>
      </c>
      <c r="M208" s="18"/>
    </row>
    <row r="209" spans="2:13" ht="12.75">
      <c r="B209" s="21" t="s">
        <v>315</v>
      </c>
      <c r="C209" s="19">
        <v>0</v>
      </c>
      <c r="D209" s="20">
        <v>2</v>
      </c>
      <c r="E209" s="20">
        <v>0</v>
      </c>
      <c r="F209" s="20">
        <v>0</v>
      </c>
      <c r="G209" s="20">
        <v>0</v>
      </c>
      <c r="H209" s="20">
        <v>0</v>
      </c>
      <c r="I209" s="20">
        <v>1</v>
      </c>
      <c r="J209" s="20">
        <v>2</v>
      </c>
      <c r="K209" s="20">
        <v>0</v>
      </c>
      <c r="L209" s="19">
        <f t="shared" si="10"/>
        <v>0</v>
      </c>
      <c r="M209" s="18"/>
    </row>
    <row r="210" spans="2:13" ht="12.75">
      <c r="B210" s="21" t="s">
        <v>629</v>
      </c>
      <c r="J210" s="19">
        <v>1</v>
      </c>
      <c r="L210" s="19"/>
      <c r="M210" s="18"/>
    </row>
    <row r="211" spans="2:13" ht="12.75">
      <c r="B211" s="43" t="s">
        <v>616</v>
      </c>
      <c r="C211" s="42">
        <f aca="true" t="shared" si="11" ref="C211:L211">SUM(C202:C210)</f>
        <v>29</v>
      </c>
      <c r="D211" s="42">
        <f t="shared" si="11"/>
        <v>56</v>
      </c>
      <c r="E211" s="42">
        <f t="shared" si="11"/>
        <v>2</v>
      </c>
      <c r="F211" s="42">
        <f t="shared" si="11"/>
        <v>9</v>
      </c>
      <c r="G211" s="42">
        <f t="shared" si="11"/>
        <v>22</v>
      </c>
      <c r="H211" s="42">
        <f t="shared" si="11"/>
        <v>29</v>
      </c>
      <c r="I211" s="42">
        <f t="shared" si="11"/>
        <v>19</v>
      </c>
      <c r="J211" s="42">
        <f t="shared" si="11"/>
        <v>41</v>
      </c>
      <c r="K211" s="42">
        <f t="shared" si="11"/>
        <v>15</v>
      </c>
      <c r="L211" s="42">
        <f t="shared" si="11"/>
        <v>82</v>
      </c>
      <c r="M211" s="18"/>
    </row>
    <row r="212" ht="12.75">
      <c r="M212" s="18"/>
    </row>
    <row r="213" ht="12.75">
      <c r="M213" s="18"/>
    </row>
    <row r="214" spans="2:13" ht="12.75">
      <c r="B214" t="s">
        <v>1125</v>
      </c>
      <c r="C214" t="s">
        <v>1188</v>
      </c>
      <c r="M214" s="18"/>
    </row>
    <row r="215" ht="12.75">
      <c r="M215" s="18"/>
    </row>
    <row r="216" spans="2:13" ht="13.5" thickBot="1">
      <c r="B216" s="24" t="s">
        <v>617</v>
      </c>
      <c r="D216" s="17" t="s">
        <v>30</v>
      </c>
      <c r="E216" s="17"/>
      <c r="F216" s="17" t="s">
        <v>1148</v>
      </c>
      <c r="M216" s="18"/>
    </row>
    <row r="217" spans="2:13" ht="13.5" thickBot="1">
      <c r="B217" s="25" t="s">
        <v>618</v>
      </c>
      <c r="C217" s="26"/>
      <c r="D217" s="27">
        <v>28</v>
      </c>
      <c r="E217" s="28">
        <f>SUM(D217/D218)</f>
        <v>0.4</v>
      </c>
      <c r="F217" s="27">
        <v>29</v>
      </c>
      <c r="G217" s="28">
        <f>SUM(F217/F218)</f>
        <v>0.5178571428571429</v>
      </c>
      <c r="H217" s="23"/>
      <c r="M217" s="18"/>
    </row>
    <row r="218" spans="2:13" ht="13.5" thickBot="1">
      <c r="B218" s="29" t="s">
        <v>619</v>
      </c>
      <c r="C218" s="30"/>
      <c r="D218" s="31">
        <v>70</v>
      </c>
      <c r="E218" s="32"/>
      <c r="F218" s="31">
        <v>56</v>
      </c>
      <c r="G218" s="33"/>
      <c r="H218" s="23"/>
      <c r="M218" s="18"/>
    </row>
    <row r="219" spans="2:13" ht="13.5" thickBot="1">
      <c r="B219" s="29" t="s">
        <v>608</v>
      </c>
      <c r="C219" s="30"/>
      <c r="D219" s="34">
        <v>2</v>
      </c>
      <c r="E219" s="28">
        <f>SUM(D219/D220)</f>
        <v>0.18181818181818182</v>
      </c>
      <c r="F219" s="35">
        <v>2</v>
      </c>
      <c r="G219" s="28">
        <f>SUM(F219/F220)</f>
        <v>0.2222222222222222</v>
      </c>
      <c r="H219" s="23"/>
      <c r="M219" s="18"/>
    </row>
    <row r="220" spans="2:13" ht="13.5" thickBot="1">
      <c r="B220" s="29" t="s">
        <v>620</v>
      </c>
      <c r="C220" s="30"/>
      <c r="D220" s="31">
        <v>11</v>
      </c>
      <c r="E220" s="32"/>
      <c r="F220" s="31">
        <v>9</v>
      </c>
      <c r="G220" s="33"/>
      <c r="H220" s="23"/>
      <c r="M220" s="18"/>
    </row>
    <row r="221" spans="2:13" ht="13.5" thickBot="1">
      <c r="B221" s="29" t="s">
        <v>610</v>
      </c>
      <c r="C221" s="18"/>
      <c r="D221" s="31">
        <v>12</v>
      </c>
      <c r="E221" s="28">
        <f>SUM(D221/D222)</f>
        <v>0.6</v>
      </c>
      <c r="F221" s="31">
        <v>22</v>
      </c>
      <c r="G221" s="28">
        <f>SUM(F221/F222)</f>
        <v>0.7586206896551724</v>
      </c>
      <c r="M221" s="18"/>
    </row>
    <row r="222" spans="2:13" ht="12.75">
      <c r="B222" s="29" t="s">
        <v>621</v>
      </c>
      <c r="C222" s="18"/>
      <c r="D222" s="31">
        <v>20</v>
      </c>
      <c r="E222" s="36"/>
      <c r="F222" s="31">
        <v>29</v>
      </c>
      <c r="G222" s="37"/>
      <c r="M222" s="18"/>
    </row>
    <row r="223" spans="2:13" ht="12.75">
      <c r="B223" s="29" t="s">
        <v>622</v>
      </c>
      <c r="C223" s="18"/>
      <c r="D223" s="31">
        <v>40</v>
      </c>
      <c r="E223" s="36"/>
      <c r="F223" s="31">
        <v>41</v>
      </c>
      <c r="G223" s="29"/>
      <c r="M223" s="18"/>
    </row>
    <row r="224" spans="2:13" ht="12.75">
      <c r="B224" s="29" t="s">
        <v>623</v>
      </c>
      <c r="C224" s="18"/>
      <c r="D224" s="31">
        <v>19</v>
      </c>
      <c r="E224" s="36"/>
      <c r="F224" s="31">
        <v>13</v>
      </c>
      <c r="G224" s="29"/>
      <c r="M224" s="18"/>
    </row>
    <row r="225" spans="2:13" ht="12.75">
      <c r="B225" s="29" t="s">
        <v>624</v>
      </c>
      <c r="C225" s="18"/>
      <c r="D225" s="31">
        <v>13</v>
      </c>
      <c r="E225" s="36"/>
      <c r="F225" s="31">
        <v>15</v>
      </c>
      <c r="G225" s="29"/>
      <c r="M225" s="18"/>
    </row>
    <row r="226" spans="2:13" ht="12.75">
      <c r="B226" s="29" t="s">
        <v>625</v>
      </c>
      <c r="C226" s="18"/>
      <c r="D226" s="31">
        <v>10</v>
      </c>
      <c r="E226" s="36"/>
      <c r="F226" s="31">
        <v>7</v>
      </c>
      <c r="G226" s="29"/>
      <c r="M226" s="18"/>
    </row>
    <row r="227" spans="2:13" ht="12.75">
      <c r="B227" s="29" t="s">
        <v>626</v>
      </c>
      <c r="C227" s="18"/>
      <c r="D227" s="31">
        <v>2</v>
      </c>
      <c r="E227" s="36"/>
      <c r="F227" s="31">
        <v>1</v>
      </c>
      <c r="G227" s="29"/>
      <c r="M227" s="18"/>
    </row>
    <row r="228" spans="2:13" ht="13.5" thickBot="1">
      <c r="B228" s="38" t="s">
        <v>627</v>
      </c>
      <c r="C228" s="18"/>
      <c r="D228" s="39">
        <v>24</v>
      </c>
      <c r="E228" s="40"/>
      <c r="F228" s="39">
        <v>19</v>
      </c>
      <c r="G228" s="38"/>
      <c r="M228" s="18"/>
    </row>
    <row r="229" spans="1:13" ht="12.75">
      <c r="A229" s="18"/>
      <c r="B229" s="18"/>
      <c r="C229" s="30"/>
      <c r="D229" s="183"/>
      <c r="E229" s="182"/>
      <c r="F229" s="184"/>
      <c r="G229" s="182"/>
      <c r="H229" s="30"/>
      <c r="I229" s="18"/>
      <c r="J229" s="18"/>
      <c r="K229" s="18"/>
      <c r="L229" s="18"/>
      <c r="M229" s="18"/>
    </row>
    <row r="230" spans="1:13" ht="12.75">
      <c r="A230" s="18"/>
      <c r="B230" s="18"/>
      <c r="C230" s="30"/>
      <c r="D230" s="169"/>
      <c r="E230" s="179"/>
      <c r="F230" s="169"/>
      <c r="G230" s="30"/>
      <c r="H230" s="30"/>
      <c r="I230" s="18"/>
      <c r="J230" s="18"/>
      <c r="K230" s="18"/>
      <c r="L230" s="18"/>
      <c r="M230" s="18"/>
    </row>
    <row r="231" spans="1:13" ht="12.75">
      <c r="A231" s="18"/>
      <c r="B231" s="18"/>
      <c r="C231" s="18"/>
      <c r="D231" s="169"/>
      <c r="E231" s="182"/>
      <c r="F231" s="169"/>
      <c r="G231" s="182"/>
      <c r="H231" s="18"/>
      <c r="I231" s="18"/>
      <c r="J231" s="18"/>
      <c r="K231" s="18"/>
      <c r="L231" s="18"/>
      <c r="M231" s="18"/>
    </row>
    <row r="232" spans="1:13" ht="12.75">
      <c r="A232" s="18"/>
      <c r="B232" s="18"/>
      <c r="C232" s="18"/>
      <c r="D232" s="169"/>
      <c r="E232" s="185"/>
      <c r="F232" s="169"/>
      <c r="G232" s="18"/>
      <c r="H232" s="18"/>
      <c r="I232" s="18"/>
      <c r="J232" s="18"/>
      <c r="K232" s="18"/>
      <c r="L232" s="18"/>
      <c r="M232" s="18"/>
    </row>
    <row r="233" spans="1:13" ht="12.75">
      <c r="A233" s="18"/>
      <c r="B233" s="18"/>
      <c r="C233" s="18"/>
      <c r="D233" s="169"/>
      <c r="E233" s="185"/>
      <c r="F233" s="169"/>
      <c r="G233" s="18"/>
      <c r="H233" s="18"/>
      <c r="I233" s="18"/>
      <c r="J233" s="18"/>
      <c r="K233" s="18"/>
      <c r="L233" s="18"/>
      <c r="M233" s="18"/>
    </row>
    <row r="234" spans="1:13" ht="12.75">
      <c r="A234" s="18"/>
      <c r="B234" s="18"/>
      <c r="C234" s="18"/>
      <c r="D234" s="169"/>
      <c r="E234" s="185"/>
      <c r="F234" s="169"/>
      <c r="G234" s="18"/>
      <c r="H234" s="18"/>
      <c r="I234" s="18"/>
      <c r="J234" s="18"/>
      <c r="K234" s="18"/>
      <c r="L234" s="18"/>
      <c r="M234" s="18"/>
    </row>
    <row r="235" spans="1:13" ht="12.75">
      <c r="A235" s="18"/>
      <c r="B235" s="18"/>
      <c r="C235" s="18"/>
      <c r="D235" s="169"/>
      <c r="E235" s="185"/>
      <c r="F235" s="169"/>
      <c r="G235" s="18"/>
      <c r="H235" s="18"/>
      <c r="I235" s="18"/>
      <c r="J235" s="18"/>
      <c r="K235" s="18"/>
      <c r="L235" s="18"/>
      <c r="M235" s="18"/>
    </row>
    <row r="236" spans="1:13" ht="12.75">
      <c r="A236" s="18"/>
      <c r="B236" s="18"/>
      <c r="C236" s="18"/>
      <c r="D236" s="169"/>
      <c r="E236" s="185"/>
      <c r="F236" s="169"/>
      <c r="G236" s="18"/>
      <c r="H236" s="18"/>
      <c r="I236" s="18"/>
      <c r="J236" s="18"/>
      <c r="K236" s="18"/>
      <c r="L236" s="18"/>
      <c r="M236" s="18"/>
    </row>
    <row r="237" spans="1:13" ht="12.75">
      <c r="A237" s="18"/>
      <c r="B237" s="18"/>
      <c r="C237" s="18"/>
      <c r="D237" s="169"/>
      <c r="E237" s="185"/>
      <c r="F237" s="169"/>
      <c r="G237" s="18"/>
      <c r="H237" s="18"/>
      <c r="I237" s="18"/>
      <c r="J237" s="18"/>
      <c r="K237" s="18"/>
      <c r="L237" s="18"/>
      <c r="M237" s="18"/>
    </row>
    <row r="238" spans="1:13" ht="12.75">
      <c r="A238" s="18"/>
      <c r="B238" s="18"/>
      <c r="C238" s="18"/>
      <c r="D238" s="169"/>
      <c r="E238" s="185"/>
      <c r="F238" s="169"/>
      <c r="G238" s="18"/>
      <c r="H238" s="18"/>
      <c r="I238" s="18"/>
      <c r="J238" s="18"/>
      <c r="K238" s="18"/>
      <c r="L238" s="18"/>
      <c r="M238" s="18"/>
    </row>
    <row r="239" spans="1:13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7.25">
      <c r="A244" s="18"/>
      <c r="B244" s="175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2.75">
      <c r="A245" s="18"/>
      <c r="B245" s="176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2.75">
      <c r="A261" s="18"/>
      <c r="B261" s="18"/>
      <c r="C261" s="44"/>
      <c r="D261" s="44"/>
      <c r="E261" s="44"/>
      <c r="F261" s="44"/>
      <c r="G261" s="44"/>
      <c r="H261" s="18"/>
      <c r="I261" s="18"/>
      <c r="J261" s="18"/>
      <c r="K261" s="18"/>
      <c r="L261" s="18"/>
      <c r="M261" s="18"/>
    </row>
    <row r="262" spans="1:13" ht="12.75">
      <c r="A262" s="18"/>
      <c r="B262" s="18"/>
      <c r="C262" s="127"/>
      <c r="D262" s="127"/>
      <c r="E262" s="127"/>
      <c r="F262" s="127"/>
      <c r="G262" s="44"/>
      <c r="H262" s="18"/>
      <c r="I262" s="18"/>
      <c r="J262" s="18"/>
      <c r="K262" s="18"/>
      <c r="L262" s="18"/>
      <c r="M262" s="18"/>
    </row>
    <row r="263" spans="1:13" ht="12.75">
      <c r="A263" s="18"/>
      <c r="B263" s="18"/>
      <c r="C263" s="127"/>
      <c r="D263" s="127"/>
      <c r="E263" s="127"/>
      <c r="F263" s="127"/>
      <c r="G263" s="44"/>
      <c r="H263" s="18"/>
      <c r="I263" s="18"/>
      <c r="J263" s="18"/>
      <c r="K263" s="18"/>
      <c r="L263" s="18"/>
      <c r="M263" s="18"/>
    </row>
    <row r="264" spans="1:13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>
      <c r="A265" s="18"/>
      <c r="B265" s="177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8"/>
    </row>
    <row r="266" spans="1:13" ht="12.75">
      <c r="A266" s="18"/>
      <c r="B266" s="18"/>
      <c r="C266" s="127"/>
      <c r="D266" s="169"/>
      <c r="E266" s="169"/>
      <c r="F266" s="169"/>
      <c r="G266" s="169"/>
      <c r="H266" s="169"/>
      <c r="I266" s="169"/>
      <c r="J266" s="169"/>
      <c r="K266" s="169"/>
      <c r="L266" s="127"/>
      <c r="M266" s="18"/>
    </row>
    <row r="267" spans="1:13" ht="12.75">
      <c r="A267" s="18"/>
      <c r="B267" s="21"/>
      <c r="C267" s="127"/>
      <c r="D267" s="169"/>
      <c r="E267" s="169"/>
      <c r="F267" s="169"/>
      <c r="G267" s="169"/>
      <c r="H267" s="169"/>
      <c r="I267" s="169"/>
      <c r="J267" s="169"/>
      <c r="K267" s="169"/>
      <c r="L267" s="127"/>
      <c r="M267" s="18"/>
    </row>
    <row r="268" spans="1:13" ht="12.75">
      <c r="A268" s="18"/>
      <c r="B268" s="21"/>
      <c r="C268" s="127"/>
      <c r="D268" s="169"/>
      <c r="E268" s="169"/>
      <c r="F268" s="169"/>
      <c r="G268" s="169"/>
      <c r="H268" s="169"/>
      <c r="I268" s="169"/>
      <c r="J268" s="169"/>
      <c r="K268" s="169"/>
      <c r="L268" s="127"/>
      <c r="M268" s="18"/>
    </row>
    <row r="269" spans="1:13" ht="12.75">
      <c r="A269" s="18"/>
      <c r="B269" s="21"/>
      <c r="C269" s="127"/>
      <c r="D269" s="169"/>
      <c r="E269" s="169"/>
      <c r="F269" s="169"/>
      <c r="G269" s="169"/>
      <c r="H269" s="169"/>
      <c r="I269" s="169"/>
      <c r="J269" s="169"/>
      <c r="K269" s="169"/>
      <c r="L269" s="127"/>
      <c r="M269" s="18"/>
    </row>
    <row r="270" spans="1:13" ht="12.75">
      <c r="A270" s="18"/>
      <c r="B270" s="21"/>
      <c r="C270" s="127"/>
      <c r="D270" s="169"/>
      <c r="E270" s="169"/>
      <c r="F270" s="169"/>
      <c r="G270" s="169"/>
      <c r="H270" s="169"/>
      <c r="I270" s="169"/>
      <c r="J270" s="169"/>
      <c r="K270" s="169"/>
      <c r="L270" s="127"/>
      <c r="M270" s="18"/>
    </row>
    <row r="271" spans="1:13" ht="12.75">
      <c r="A271" s="18"/>
      <c r="B271" s="21"/>
      <c r="C271" s="127"/>
      <c r="D271" s="169"/>
      <c r="E271" s="169"/>
      <c r="F271" s="169"/>
      <c r="G271" s="169"/>
      <c r="H271" s="169"/>
      <c r="I271" s="169"/>
      <c r="J271" s="169"/>
      <c r="K271" s="169"/>
      <c r="L271" s="127"/>
      <c r="M271" s="18"/>
    </row>
    <row r="272" spans="1:13" ht="12.75">
      <c r="A272" s="18"/>
      <c r="B272" s="21"/>
      <c r="C272" s="127"/>
      <c r="D272" s="169"/>
      <c r="E272" s="169"/>
      <c r="F272" s="169"/>
      <c r="G272" s="169"/>
      <c r="H272" s="169"/>
      <c r="I272" s="169"/>
      <c r="J272" s="169"/>
      <c r="K272" s="169"/>
      <c r="L272" s="127"/>
      <c r="M272" s="18"/>
    </row>
    <row r="273" spans="1:13" ht="12.75">
      <c r="A273" s="18"/>
      <c r="B273" s="21"/>
      <c r="C273" s="127"/>
      <c r="D273" s="169"/>
      <c r="E273" s="169"/>
      <c r="F273" s="169"/>
      <c r="G273" s="169"/>
      <c r="H273" s="169"/>
      <c r="I273" s="169"/>
      <c r="J273" s="169"/>
      <c r="K273" s="169"/>
      <c r="L273" s="127"/>
      <c r="M273" s="18"/>
    </row>
    <row r="274" spans="1:13" ht="12.75">
      <c r="A274" s="18"/>
      <c r="B274" s="21"/>
      <c r="C274" s="127"/>
      <c r="D274" s="169"/>
      <c r="E274" s="169"/>
      <c r="F274" s="169"/>
      <c r="G274" s="169"/>
      <c r="H274" s="169"/>
      <c r="I274" s="169"/>
      <c r="J274" s="169"/>
      <c r="K274" s="169"/>
      <c r="L274" s="127"/>
      <c r="M274" s="18"/>
    </row>
    <row r="275" spans="1:13" ht="12.75">
      <c r="A275" s="18"/>
      <c r="B275" s="21"/>
      <c r="C275" s="127"/>
      <c r="D275" s="179"/>
      <c r="E275" s="179"/>
      <c r="F275" s="179"/>
      <c r="G275" s="179"/>
      <c r="H275" s="169"/>
      <c r="I275" s="179"/>
      <c r="J275" s="169"/>
      <c r="K275" s="179"/>
      <c r="L275" s="127"/>
      <c r="M275" s="18"/>
    </row>
    <row r="276" spans="1:13" ht="12.75">
      <c r="A276" s="18"/>
      <c r="B276" s="126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"/>
    </row>
    <row r="277" spans="1:13" ht="12.75">
      <c r="A277" s="18"/>
      <c r="B277" s="18"/>
      <c r="C277" s="30"/>
      <c r="D277" s="30"/>
      <c r="E277" s="30"/>
      <c r="F277" s="30"/>
      <c r="G277" s="30"/>
      <c r="H277" s="30"/>
      <c r="I277" s="127"/>
      <c r="J277" s="127"/>
      <c r="K277" s="127"/>
      <c r="L277" s="18"/>
      <c r="M277" s="18"/>
    </row>
    <row r="278" spans="1:13" ht="12.75">
      <c r="A278" s="18"/>
      <c r="B278" s="177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8"/>
    </row>
    <row r="279" spans="1:13" ht="12.75">
      <c r="A279" s="18"/>
      <c r="B279" s="18"/>
      <c r="C279" s="127"/>
      <c r="D279" s="169"/>
      <c r="E279" s="169"/>
      <c r="F279" s="169"/>
      <c r="G279" s="169"/>
      <c r="H279" s="169"/>
      <c r="I279" s="169"/>
      <c r="J279" s="169"/>
      <c r="K279" s="169"/>
      <c r="L279" s="127"/>
      <c r="M279" s="18"/>
    </row>
    <row r="280" spans="1:13" ht="12.75">
      <c r="A280" s="18"/>
      <c r="B280" s="21"/>
      <c r="C280" s="127"/>
      <c r="D280" s="169"/>
      <c r="E280" s="169"/>
      <c r="F280" s="169"/>
      <c r="G280" s="169"/>
      <c r="H280" s="169"/>
      <c r="I280" s="169"/>
      <c r="J280" s="169"/>
      <c r="K280" s="169"/>
      <c r="L280" s="127"/>
      <c r="M280" s="18"/>
    </row>
    <row r="281" spans="1:13" ht="12.75">
      <c r="A281" s="18"/>
      <c r="B281" s="21"/>
      <c r="C281" s="127"/>
      <c r="D281" s="169"/>
      <c r="E281" s="169"/>
      <c r="F281" s="169"/>
      <c r="G281" s="169"/>
      <c r="H281" s="169"/>
      <c r="I281" s="169"/>
      <c r="J281" s="169"/>
      <c r="K281" s="169"/>
      <c r="L281" s="127"/>
      <c r="M281" s="18"/>
    </row>
    <row r="282" spans="1:13" ht="12.75">
      <c r="A282" s="18"/>
      <c r="B282" s="21"/>
      <c r="C282" s="127"/>
      <c r="D282" s="169"/>
      <c r="E282" s="169"/>
      <c r="F282" s="169"/>
      <c r="G282" s="169"/>
      <c r="H282" s="169"/>
      <c r="I282" s="169"/>
      <c r="J282" s="169"/>
      <c r="K282" s="169"/>
      <c r="L282" s="127"/>
      <c r="M282" s="18"/>
    </row>
    <row r="283" spans="1:13" ht="12.75">
      <c r="A283" s="18"/>
      <c r="B283" s="21"/>
      <c r="C283" s="127"/>
      <c r="D283" s="169"/>
      <c r="E283" s="169"/>
      <c r="F283" s="169"/>
      <c r="G283" s="169"/>
      <c r="H283" s="169"/>
      <c r="I283" s="169"/>
      <c r="J283" s="169"/>
      <c r="K283" s="169"/>
      <c r="L283" s="127"/>
      <c r="M283" s="18"/>
    </row>
    <row r="284" spans="1:13" ht="12.75">
      <c r="A284" s="18"/>
      <c r="B284" s="21"/>
      <c r="C284" s="127"/>
      <c r="D284" s="169"/>
      <c r="E284" s="169"/>
      <c r="F284" s="169"/>
      <c r="G284" s="169"/>
      <c r="H284" s="169"/>
      <c r="I284" s="169"/>
      <c r="J284" s="169"/>
      <c r="K284" s="169"/>
      <c r="L284" s="127"/>
      <c r="M284" s="18"/>
    </row>
    <row r="285" spans="1:13" ht="12.75">
      <c r="A285" s="18"/>
      <c r="B285" s="21"/>
      <c r="C285" s="127"/>
      <c r="D285" s="169"/>
      <c r="E285" s="169"/>
      <c r="F285" s="169"/>
      <c r="G285" s="169"/>
      <c r="H285" s="169"/>
      <c r="I285" s="169"/>
      <c r="J285" s="169"/>
      <c r="K285" s="169"/>
      <c r="L285" s="127"/>
      <c r="M285" s="18"/>
    </row>
    <row r="286" spans="1:13" ht="12.75">
      <c r="A286" s="18"/>
      <c r="B286" s="21"/>
      <c r="C286" s="127"/>
      <c r="D286" s="169"/>
      <c r="E286" s="169"/>
      <c r="F286" s="169"/>
      <c r="G286" s="169"/>
      <c r="H286" s="169"/>
      <c r="I286" s="169"/>
      <c r="J286" s="169"/>
      <c r="K286" s="169"/>
      <c r="L286" s="127"/>
      <c r="M286" s="18"/>
    </row>
    <row r="287" spans="1:13" ht="12.75">
      <c r="A287" s="18"/>
      <c r="B287" s="21"/>
      <c r="C287" s="127"/>
      <c r="D287" s="169"/>
      <c r="E287" s="169"/>
      <c r="F287" s="169"/>
      <c r="G287" s="169"/>
      <c r="H287" s="169"/>
      <c r="I287" s="169"/>
      <c r="J287" s="169"/>
      <c r="K287" s="169"/>
      <c r="L287" s="127"/>
      <c r="M287" s="18"/>
    </row>
    <row r="288" spans="1:13" ht="12.75">
      <c r="A288" s="18"/>
      <c r="B288" s="21"/>
      <c r="C288" s="18"/>
      <c r="D288" s="18"/>
      <c r="E288" s="18"/>
      <c r="F288" s="18"/>
      <c r="G288" s="18"/>
      <c r="H288" s="18"/>
      <c r="I288" s="18"/>
      <c r="J288" s="127"/>
      <c r="K288" s="18"/>
      <c r="L288" s="127"/>
      <c r="M288" s="18"/>
    </row>
    <row r="289" spans="1:13" ht="12.75">
      <c r="A289" s="18"/>
      <c r="B289" s="43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"/>
    </row>
    <row r="290" spans="1:13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2.75">
      <c r="A294" s="18"/>
      <c r="B294" s="181"/>
      <c r="C294" s="18"/>
      <c r="D294" s="178"/>
      <c r="E294" s="178"/>
      <c r="F294" s="178"/>
      <c r="G294" s="18"/>
      <c r="H294" s="18"/>
      <c r="I294" s="18"/>
      <c r="J294" s="18"/>
      <c r="K294" s="18"/>
      <c r="L294" s="18"/>
      <c r="M294" s="18"/>
    </row>
    <row r="295" spans="1:13" ht="12.75">
      <c r="A295" s="18"/>
      <c r="B295" s="18"/>
      <c r="C295" s="30"/>
      <c r="D295" s="169"/>
      <c r="E295" s="182"/>
      <c r="F295" s="169"/>
      <c r="G295" s="182"/>
      <c r="H295" s="30"/>
      <c r="I295" s="18"/>
      <c r="J295" s="18"/>
      <c r="K295" s="18"/>
      <c r="L295" s="18"/>
      <c r="M295" s="18"/>
    </row>
    <row r="296" spans="1:13" ht="12.75">
      <c r="A296" s="18"/>
      <c r="B296" s="18"/>
      <c r="C296" s="30"/>
      <c r="D296" s="169"/>
      <c r="E296" s="179"/>
      <c r="F296" s="169"/>
      <c r="G296" s="30"/>
      <c r="H296" s="30"/>
      <c r="I296" s="18"/>
      <c r="J296" s="18"/>
      <c r="K296" s="18"/>
      <c r="L296" s="18"/>
      <c r="M296" s="18"/>
    </row>
    <row r="297" spans="1:13" ht="12.75">
      <c r="A297" s="18"/>
      <c r="B297" s="18"/>
      <c r="C297" s="30"/>
      <c r="D297" s="183"/>
      <c r="E297" s="182"/>
      <c r="F297" s="184"/>
      <c r="G297" s="182"/>
      <c r="H297" s="30"/>
      <c r="I297" s="18"/>
      <c r="J297" s="18"/>
      <c r="K297" s="18"/>
      <c r="L297" s="18"/>
      <c r="M297" s="18"/>
    </row>
    <row r="298" spans="1:13" ht="12.75">
      <c r="A298" s="18"/>
      <c r="B298" s="18"/>
      <c r="C298" s="30"/>
      <c r="D298" s="169"/>
      <c r="E298" s="179"/>
      <c r="F298" s="169"/>
      <c r="G298" s="30"/>
      <c r="H298" s="30"/>
      <c r="I298" s="18"/>
      <c r="J298" s="18"/>
      <c r="K298" s="18"/>
      <c r="L298" s="18"/>
      <c r="M298" s="18"/>
    </row>
    <row r="299" spans="1:13" ht="12.75">
      <c r="A299" s="18"/>
      <c r="B299" s="18"/>
      <c r="C299" s="18"/>
      <c r="D299" s="169"/>
      <c r="E299" s="182"/>
      <c r="F299" s="169"/>
      <c r="G299" s="182"/>
      <c r="H299" s="18"/>
      <c r="I299" s="18"/>
      <c r="J299" s="18"/>
      <c r="K299" s="18"/>
      <c r="L299" s="18"/>
      <c r="M299" s="18"/>
    </row>
    <row r="300" spans="1:13" ht="12.75">
      <c r="A300" s="18"/>
      <c r="B300" s="18"/>
      <c r="C300" s="18"/>
      <c r="D300" s="169"/>
      <c r="E300" s="185"/>
      <c r="F300" s="169"/>
      <c r="G300" s="18"/>
      <c r="H300" s="18"/>
      <c r="I300" s="18"/>
      <c r="J300" s="18"/>
      <c r="K300" s="18"/>
      <c r="L300" s="18"/>
      <c r="M300" s="18"/>
    </row>
    <row r="301" spans="1:13" ht="12.75">
      <c r="A301" s="18"/>
      <c r="B301" s="18"/>
      <c r="C301" s="18"/>
      <c r="D301" s="169"/>
      <c r="E301" s="185"/>
      <c r="F301" s="169"/>
      <c r="G301" s="18"/>
      <c r="H301" s="18"/>
      <c r="I301" s="18"/>
      <c r="J301" s="18"/>
      <c r="K301" s="18"/>
      <c r="L301" s="18"/>
      <c r="M301" s="18"/>
    </row>
    <row r="302" spans="1:13" ht="12.75">
      <c r="A302" s="18"/>
      <c r="B302" s="18"/>
      <c r="C302" s="18"/>
      <c r="D302" s="169"/>
      <c r="E302" s="185"/>
      <c r="F302" s="169"/>
      <c r="G302" s="18"/>
      <c r="H302" s="18"/>
      <c r="I302" s="18"/>
      <c r="J302" s="18"/>
      <c r="K302" s="18"/>
      <c r="L302" s="18"/>
      <c r="M302" s="18"/>
    </row>
    <row r="303" spans="1:13" ht="12.75">
      <c r="A303" s="18"/>
      <c r="B303" s="18"/>
      <c r="C303" s="18"/>
      <c r="D303" s="169"/>
      <c r="E303" s="185"/>
      <c r="F303" s="169"/>
      <c r="G303" s="18"/>
      <c r="H303" s="18"/>
      <c r="I303" s="18"/>
      <c r="J303" s="18"/>
      <c r="K303" s="18"/>
      <c r="L303" s="18"/>
      <c r="M303" s="18"/>
    </row>
    <row r="304" spans="1:13" ht="12.75">
      <c r="A304" s="18"/>
      <c r="B304" s="18"/>
      <c r="C304" s="18"/>
      <c r="D304" s="169"/>
      <c r="E304" s="185"/>
      <c r="F304" s="169"/>
      <c r="G304" s="18"/>
      <c r="H304" s="18"/>
      <c r="I304" s="18"/>
      <c r="J304" s="18"/>
      <c r="K304" s="18"/>
      <c r="L304" s="18"/>
      <c r="M304" s="18"/>
    </row>
    <row r="305" spans="1:13" ht="12.75">
      <c r="A305" s="18"/>
      <c r="B305" s="18"/>
      <c r="C305" s="18"/>
      <c r="D305" s="169"/>
      <c r="E305" s="185"/>
      <c r="F305" s="169"/>
      <c r="G305" s="18"/>
      <c r="H305" s="18"/>
      <c r="I305" s="18"/>
      <c r="J305" s="18"/>
      <c r="K305" s="18"/>
      <c r="L305" s="18"/>
      <c r="M305" s="18"/>
    </row>
    <row r="306" spans="1:13" ht="12.75">
      <c r="A306" s="18"/>
      <c r="B306" s="18"/>
      <c r="C306" s="18"/>
      <c r="D306" s="169"/>
      <c r="E306" s="185"/>
      <c r="F306" s="169"/>
      <c r="G306" s="18"/>
      <c r="H306" s="18"/>
      <c r="I306" s="18"/>
      <c r="J306" s="18"/>
      <c r="K306" s="18"/>
      <c r="L306" s="18"/>
      <c r="M306" s="18"/>
    </row>
    <row r="307" spans="1:13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7.25">
      <c r="A312" s="18"/>
      <c r="B312" s="175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2.75">
      <c r="A313" s="18"/>
      <c r="B313" s="176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2.75">
      <c r="A325" s="18"/>
      <c r="B325" s="18"/>
      <c r="C325" s="44"/>
      <c r="D325" s="44"/>
      <c r="E325" s="44"/>
      <c r="F325" s="44"/>
      <c r="G325" s="44"/>
      <c r="H325" s="18"/>
      <c r="I325" s="18"/>
      <c r="J325" s="18"/>
      <c r="K325" s="18"/>
      <c r="L325" s="18"/>
      <c r="M325" s="18"/>
    </row>
    <row r="326" spans="1:13" ht="12.75">
      <c r="A326" s="18"/>
      <c r="B326" s="18"/>
      <c r="C326" s="127"/>
      <c r="D326" s="127"/>
      <c r="E326" s="127"/>
      <c r="F326" s="127"/>
      <c r="G326" s="44"/>
      <c r="H326" s="18"/>
      <c r="I326" s="18"/>
      <c r="J326" s="18"/>
      <c r="K326" s="18"/>
      <c r="L326" s="18"/>
      <c r="M326" s="18"/>
    </row>
    <row r="327" spans="1:13" ht="12.75">
      <c r="A327" s="18"/>
      <c r="B327" s="18"/>
      <c r="C327" s="127"/>
      <c r="D327" s="127"/>
      <c r="E327" s="127"/>
      <c r="F327" s="127"/>
      <c r="G327" s="44"/>
      <c r="H327" s="18"/>
      <c r="I327" s="18"/>
      <c r="J327" s="18"/>
      <c r="K327" s="18"/>
      <c r="L327" s="18"/>
      <c r="M327" s="18"/>
    </row>
    <row r="328" spans="1:13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2.75">
      <c r="A329" s="18"/>
      <c r="B329" s="177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8"/>
    </row>
    <row r="330" spans="1:13" ht="12.75">
      <c r="A330" s="18"/>
      <c r="B330" s="18"/>
      <c r="C330" s="127"/>
      <c r="D330" s="169"/>
      <c r="E330" s="169"/>
      <c r="F330" s="169"/>
      <c r="G330" s="169"/>
      <c r="H330" s="169"/>
      <c r="I330" s="169"/>
      <c r="J330" s="169"/>
      <c r="K330" s="169"/>
      <c r="L330" s="127"/>
      <c r="M330" s="18"/>
    </row>
    <row r="331" spans="1:13" ht="12.75">
      <c r="A331" s="18"/>
      <c r="B331" s="21"/>
      <c r="C331" s="127"/>
      <c r="D331" s="169"/>
      <c r="E331" s="169"/>
      <c r="F331" s="169"/>
      <c r="G331" s="169"/>
      <c r="H331" s="169"/>
      <c r="I331" s="169"/>
      <c r="J331" s="169"/>
      <c r="K331" s="169"/>
      <c r="L331" s="127"/>
      <c r="M331" s="18"/>
    </row>
    <row r="332" spans="1:13" ht="12.75">
      <c r="A332" s="18"/>
      <c r="B332" s="21"/>
      <c r="C332" s="127"/>
      <c r="D332" s="169"/>
      <c r="E332" s="169"/>
      <c r="F332" s="169"/>
      <c r="G332" s="169"/>
      <c r="H332" s="169"/>
      <c r="I332" s="169"/>
      <c r="J332" s="169"/>
      <c r="K332" s="169"/>
      <c r="L332" s="127"/>
      <c r="M332" s="18"/>
    </row>
    <row r="333" spans="1:13" ht="12.75">
      <c r="A333" s="18"/>
      <c r="B333" s="21"/>
      <c r="C333" s="127"/>
      <c r="D333" s="169"/>
      <c r="E333" s="169"/>
      <c r="F333" s="169"/>
      <c r="G333" s="169"/>
      <c r="H333" s="169"/>
      <c r="I333" s="169"/>
      <c r="J333" s="169"/>
      <c r="K333" s="169"/>
      <c r="L333" s="127"/>
      <c r="M333" s="18"/>
    </row>
    <row r="334" spans="1:13" ht="12.75">
      <c r="A334" s="18"/>
      <c r="B334" s="21"/>
      <c r="C334" s="127"/>
      <c r="D334" s="169"/>
      <c r="E334" s="169"/>
      <c r="F334" s="169"/>
      <c r="G334" s="169"/>
      <c r="H334" s="169"/>
      <c r="I334" s="169"/>
      <c r="J334" s="169"/>
      <c r="K334" s="169"/>
      <c r="L334" s="127"/>
      <c r="M334" s="18"/>
    </row>
    <row r="335" spans="1:13" ht="12.75">
      <c r="A335" s="18"/>
      <c r="B335" s="21"/>
      <c r="C335" s="127"/>
      <c r="D335" s="169"/>
      <c r="E335" s="169"/>
      <c r="F335" s="169"/>
      <c r="G335" s="169"/>
      <c r="H335" s="169"/>
      <c r="I335" s="169"/>
      <c r="J335" s="169"/>
      <c r="K335" s="169"/>
      <c r="L335" s="127"/>
      <c r="M335" s="18"/>
    </row>
    <row r="336" spans="1:13" ht="12.75">
      <c r="A336" s="18"/>
      <c r="B336" s="21"/>
      <c r="C336" s="127"/>
      <c r="D336" s="169"/>
      <c r="E336" s="169"/>
      <c r="F336" s="169"/>
      <c r="G336" s="169"/>
      <c r="H336" s="169"/>
      <c r="I336" s="169"/>
      <c r="J336" s="169"/>
      <c r="K336" s="169"/>
      <c r="L336" s="127"/>
      <c r="M336" s="18"/>
    </row>
    <row r="337" spans="1:13" ht="12.75">
      <c r="A337" s="18"/>
      <c r="B337" s="21"/>
      <c r="C337" s="127"/>
      <c r="D337" s="169"/>
      <c r="E337" s="169"/>
      <c r="F337" s="169"/>
      <c r="G337" s="169"/>
      <c r="H337" s="169"/>
      <c r="I337" s="169"/>
      <c r="J337" s="169"/>
      <c r="K337" s="169"/>
      <c r="L337" s="127"/>
      <c r="M337" s="18"/>
    </row>
    <row r="338" spans="1:13" ht="12.75">
      <c r="A338" s="18"/>
      <c r="B338" s="21"/>
      <c r="C338" s="127"/>
      <c r="D338" s="179"/>
      <c r="E338" s="179"/>
      <c r="F338" s="179"/>
      <c r="G338" s="179"/>
      <c r="H338" s="169"/>
      <c r="I338" s="179"/>
      <c r="J338" s="169"/>
      <c r="K338" s="179"/>
      <c r="L338" s="127"/>
      <c r="M338" s="18"/>
    </row>
    <row r="339" spans="1:13" ht="12.75">
      <c r="A339" s="18"/>
      <c r="B339" s="126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"/>
    </row>
    <row r="340" spans="1:13" ht="12.75">
      <c r="A340" s="18"/>
      <c r="B340" s="18"/>
      <c r="C340" s="30"/>
      <c r="D340" s="30"/>
      <c r="E340" s="30"/>
      <c r="F340" s="30"/>
      <c r="G340" s="30"/>
      <c r="H340" s="30"/>
      <c r="I340" s="127"/>
      <c r="J340" s="127"/>
      <c r="K340" s="127"/>
      <c r="L340" s="18"/>
      <c r="M340" s="18"/>
    </row>
    <row r="341" spans="1:13" ht="12.75">
      <c r="A341" s="18"/>
      <c r="B341" s="177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8"/>
    </row>
    <row r="342" spans="1:13" ht="12.75">
      <c r="A342" s="18"/>
      <c r="B342" s="18"/>
      <c r="C342" s="127"/>
      <c r="D342" s="169"/>
      <c r="E342" s="169"/>
      <c r="F342" s="169"/>
      <c r="G342" s="169"/>
      <c r="H342" s="169"/>
      <c r="I342" s="169"/>
      <c r="J342" s="169"/>
      <c r="K342" s="169"/>
      <c r="L342" s="127"/>
      <c r="M342" s="18"/>
    </row>
    <row r="343" spans="1:13" ht="12.75">
      <c r="A343" s="18"/>
      <c r="B343" s="21"/>
      <c r="C343" s="127"/>
      <c r="D343" s="169"/>
      <c r="E343" s="169"/>
      <c r="F343" s="169"/>
      <c r="G343" s="169"/>
      <c r="H343" s="169"/>
      <c r="I343" s="169"/>
      <c r="J343" s="169"/>
      <c r="K343" s="169"/>
      <c r="L343" s="127"/>
      <c r="M343" s="18"/>
    </row>
    <row r="344" spans="1:13" ht="12.75">
      <c r="A344" s="18"/>
      <c r="B344" s="21"/>
      <c r="C344" s="127"/>
      <c r="D344" s="169"/>
      <c r="E344" s="169"/>
      <c r="F344" s="169"/>
      <c r="G344" s="169"/>
      <c r="H344" s="169"/>
      <c r="I344" s="169"/>
      <c r="J344" s="169"/>
      <c r="K344" s="169"/>
      <c r="L344" s="127"/>
      <c r="M344" s="18"/>
    </row>
    <row r="345" spans="1:13" ht="12.75">
      <c r="A345" s="18"/>
      <c r="B345" s="21"/>
      <c r="C345" s="127"/>
      <c r="D345" s="169"/>
      <c r="E345" s="169"/>
      <c r="F345" s="169"/>
      <c r="G345" s="169"/>
      <c r="H345" s="169"/>
      <c r="I345" s="169"/>
      <c r="J345" s="169"/>
      <c r="K345" s="169"/>
      <c r="L345" s="127"/>
      <c r="M345" s="18"/>
    </row>
    <row r="346" spans="1:13" ht="12.75">
      <c r="A346" s="18"/>
      <c r="B346" s="21"/>
      <c r="C346" s="127"/>
      <c r="D346" s="169"/>
      <c r="E346" s="169"/>
      <c r="F346" s="169"/>
      <c r="G346" s="169"/>
      <c r="H346" s="169"/>
      <c r="I346" s="169"/>
      <c r="J346" s="169"/>
      <c r="K346" s="169"/>
      <c r="L346" s="127"/>
      <c r="M346" s="18"/>
    </row>
    <row r="347" spans="1:13" ht="12.75">
      <c r="A347" s="18"/>
      <c r="B347" s="21"/>
      <c r="C347" s="127"/>
      <c r="D347" s="169"/>
      <c r="E347" s="169"/>
      <c r="F347" s="169"/>
      <c r="G347" s="169"/>
      <c r="H347" s="169"/>
      <c r="I347" s="169"/>
      <c r="J347" s="169"/>
      <c r="K347" s="169"/>
      <c r="L347" s="127"/>
      <c r="M347" s="18"/>
    </row>
    <row r="348" spans="1:13" ht="12.75">
      <c r="A348" s="18"/>
      <c r="B348" s="21"/>
      <c r="C348" s="127"/>
      <c r="D348" s="169"/>
      <c r="E348" s="169"/>
      <c r="F348" s="169"/>
      <c r="G348" s="169"/>
      <c r="H348" s="169"/>
      <c r="I348" s="169"/>
      <c r="J348" s="169"/>
      <c r="K348" s="169"/>
      <c r="L348" s="127"/>
      <c r="M348" s="18"/>
    </row>
    <row r="349" spans="1:13" ht="12.75">
      <c r="A349" s="18"/>
      <c r="B349" s="21"/>
      <c r="C349" s="127"/>
      <c r="D349" s="169"/>
      <c r="E349" s="169"/>
      <c r="F349" s="169"/>
      <c r="G349" s="169"/>
      <c r="H349" s="169"/>
      <c r="I349" s="169"/>
      <c r="J349" s="169"/>
      <c r="K349" s="169"/>
      <c r="L349" s="127"/>
      <c r="M349" s="18"/>
    </row>
    <row r="350" spans="1:13" ht="12.75">
      <c r="A350" s="18"/>
      <c r="B350" s="21"/>
      <c r="C350" s="127"/>
      <c r="D350" s="169"/>
      <c r="E350" s="169"/>
      <c r="F350" s="169"/>
      <c r="G350" s="169"/>
      <c r="H350" s="169"/>
      <c r="I350" s="169"/>
      <c r="J350" s="169"/>
      <c r="K350" s="169"/>
      <c r="L350" s="127"/>
      <c r="M350" s="18"/>
    </row>
    <row r="351" spans="1:13" ht="12.75">
      <c r="A351" s="18"/>
      <c r="B351" s="21"/>
      <c r="C351" s="18"/>
      <c r="D351" s="18"/>
      <c r="E351" s="18"/>
      <c r="F351" s="18"/>
      <c r="G351" s="18"/>
      <c r="H351" s="18"/>
      <c r="I351" s="18"/>
      <c r="J351" s="127"/>
      <c r="K351" s="18"/>
      <c r="L351" s="127"/>
      <c r="M351" s="18"/>
    </row>
    <row r="352" spans="1:13" ht="12.75">
      <c r="A352" s="18"/>
      <c r="B352" s="43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"/>
    </row>
    <row r="353" spans="1:13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2.75">
      <c r="A357" s="18"/>
      <c r="B357" s="181"/>
      <c r="C357" s="18"/>
      <c r="D357" s="178"/>
      <c r="E357" s="178"/>
      <c r="F357" s="178"/>
      <c r="G357" s="18"/>
      <c r="H357" s="18"/>
      <c r="I357" s="18"/>
      <c r="J357" s="18"/>
      <c r="K357" s="18"/>
      <c r="L357" s="18"/>
      <c r="M357" s="18"/>
    </row>
    <row r="358" spans="1:13" ht="12.75">
      <c r="A358" s="18"/>
      <c r="B358" s="18"/>
      <c r="C358" s="30"/>
      <c r="D358" s="169"/>
      <c r="E358" s="182"/>
      <c r="F358" s="169"/>
      <c r="G358" s="182"/>
      <c r="H358" s="30"/>
      <c r="I358" s="18"/>
      <c r="J358" s="18"/>
      <c r="K358" s="18"/>
      <c r="L358" s="18"/>
      <c r="M358" s="18"/>
    </row>
    <row r="359" spans="1:13" ht="12.75">
      <c r="A359" s="18"/>
      <c r="B359" s="18"/>
      <c r="C359" s="30"/>
      <c r="D359" s="169"/>
      <c r="E359" s="179"/>
      <c r="F359" s="169"/>
      <c r="G359" s="30"/>
      <c r="H359" s="30"/>
      <c r="I359" s="18"/>
      <c r="J359" s="18"/>
      <c r="K359" s="18"/>
      <c r="L359" s="18"/>
      <c r="M359" s="18"/>
    </row>
    <row r="360" spans="1:13" ht="12.75">
      <c r="A360" s="18"/>
      <c r="B360" s="18"/>
      <c r="C360" s="30"/>
      <c r="D360" s="183"/>
      <c r="E360" s="182"/>
      <c r="F360" s="184"/>
      <c r="G360" s="182"/>
      <c r="H360" s="30"/>
      <c r="I360" s="18"/>
      <c r="J360" s="18"/>
      <c r="K360" s="18"/>
      <c r="L360" s="18"/>
      <c r="M360" s="18"/>
    </row>
    <row r="361" spans="1:13" ht="12.75">
      <c r="A361" s="18"/>
      <c r="B361" s="18"/>
      <c r="C361" s="30"/>
      <c r="D361" s="169"/>
      <c r="E361" s="179"/>
      <c r="F361" s="169"/>
      <c r="G361" s="30"/>
      <c r="H361" s="30"/>
      <c r="I361" s="18"/>
      <c r="J361" s="18"/>
      <c r="K361" s="18"/>
      <c r="L361" s="18"/>
      <c r="M361" s="18"/>
    </row>
    <row r="362" spans="1:13" ht="12.75">
      <c r="A362" s="18"/>
      <c r="B362" s="18"/>
      <c r="C362" s="18"/>
      <c r="D362" s="169"/>
      <c r="E362" s="182"/>
      <c r="F362" s="169"/>
      <c r="G362" s="182"/>
      <c r="H362" s="18"/>
      <c r="I362" s="18"/>
      <c r="J362" s="18"/>
      <c r="K362" s="18"/>
      <c r="L362" s="18"/>
      <c r="M362" s="18"/>
    </row>
    <row r="363" spans="1:13" ht="12.75">
      <c r="A363" s="18"/>
      <c r="B363" s="18"/>
      <c r="C363" s="18"/>
      <c r="D363" s="169"/>
      <c r="E363" s="185"/>
      <c r="F363" s="169"/>
      <c r="G363" s="18"/>
      <c r="H363" s="18"/>
      <c r="I363" s="18"/>
      <c r="J363" s="18"/>
      <c r="K363" s="18"/>
      <c r="L363" s="18"/>
      <c r="M363" s="18"/>
    </row>
    <row r="364" spans="1:13" ht="12.75">
      <c r="A364" s="18"/>
      <c r="B364" s="18"/>
      <c r="C364" s="18"/>
      <c r="D364" s="169"/>
      <c r="E364" s="185"/>
      <c r="F364" s="169"/>
      <c r="G364" s="18"/>
      <c r="H364" s="18"/>
      <c r="I364" s="18"/>
      <c r="J364" s="18"/>
      <c r="K364" s="18"/>
      <c r="L364" s="18"/>
      <c r="M364" s="18"/>
    </row>
    <row r="365" spans="1:13" ht="12.75">
      <c r="A365" s="18"/>
      <c r="B365" s="18"/>
      <c r="C365" s="18"/>
      <c r="D365" s="169"/>
      <c r="E365" s="185"/>
      <c r="F365" s="169"/>
      <c r="G365" s="18"/>
      <c r="H365" s="18"/>
      <c r="I365" s="18"/>
      <c r="J365" s="18"/>
      <c r="K365" s="18"/>
      <c r="L365" s="18"/>
      <c r="M365" s="18"/>
    </row>
    <row r="366" spans="1:13" ht="12.75">
      <c r="A366" s="18"/>
      <c r="B366" s="18"/>
      <c r="C366" s="18"/>
      <c r="D366" s="169"/>
      <c r="E366" s="185"/>
      <c r="F366" s="169"/>
      <c r="G366" s="18"/>
      <c r="H366" s="18"/>
      <c r="I366" s="18"/>
      <c r="J366" s="18"/>
      <c r="K366" s="18"/>
      <c r="L366" s="18"/>
      <c r="M366" s="18"/>
    </row>
    <row r="367" spans="1:13" ht="12.75">
      <c r="A367" s="18"/>
      <c r="B367" s="18"/>
      <c r="C367" s="18"/>
      <c r="D367" s="169"/>
      <c r="E367" s="185"/>
      <c r="F367" s="169"/>
      <c r="G367" s="18"/>
      <c r="H367" s="18"/>
      <c r="I367" s="18"/>
      <c r="J367" s="18"/>
      <c r="K367" s="18"/>
      <c r="L367" s="18"/>
      <c r="M367" s="18"/>
    </row>
    <row r="368" spans="1:13" ht="12.75">
      <c r="A368" s="18"/>
      <c r="B368" s="18"/>
      <c r="C368" s="18"/>
      <c r="D368" s="169"/>
      <c r="E368" s="185"/>
      <c r="F368" s="169"/>
      <c r="G368" s="18"/>
      <c r="H368" s="18"/>
      <c r="I368" s="18"/>
      <c r="J368" s="18"/>
      <c r="K368" s="18"/>
      <c r="L368" s="18"/>
      <c r="M368" s="18"/>
    </row>
    <row r="369" spans="1:13" ht="12.75">
      <c r="A369" s="18"/>
      <c r="B369" s="18"/>
      <c r="C369" s="18"/>
      <c r="D369" s="169"/>
      <c r="E369" s="185"/>
      <c r="F369" s="169"/>
      <c r="G369" s="18"/>
      <c r="H369" s="18"/>
      <c r="I369" s="18"/>
      <c r="J369" s="18"/>
      <c r="K369" s="18"/>
      <c r="L369" s="18"/>
      <c r="M369" s="18"/>
    </row>
    <row r="370" spans="1:13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7.25">
      <c r="A374" s="18"/>
      <c r="B374" s="175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2.75">
      <c r="A375" s="18"/>
      <c r="B375" s="176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18"/>
      <c r="B376" s="176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2.75">
      <c r="A377" s="18"/>
      <c r="B377" s="176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ht="12.75">
      <c r="A378" s="18"/>
      <c r="B378" s="176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ht="12.75">
      <c r="A379" s="18"/>
      <c r="B379" s="176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ht="12.75">
      <c r="A380" s="18"/>
      <c r="B380" s="176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ht="12.75">
      <c r="A381" s="18"/>
      <c r="B381" s="176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ht="12.75">
      <c r="A382" s="18"/>
      <c r="B382" s="176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18"/>
      <c r="B383" s="176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18"/>
      <c r="B384" s="176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18"/>
      <c r="B385" s="176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18"/>
      <c r="B386" s="176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ht="12.75">
      <c r="A411" s="18"/>
      <c r="B411" s="18"/>
      <c r="C411" s="44"/>
      <c r="D411" s="44"/>
      <c r="E411" s="44"/>
      <c r="F411" s="44"/>
      <c r="G411" s="44"/>
      <c r="H411" s="44"/>
      <c r="I411" s="44"/>
      <c r="J411" s="18"/>
      <c r="K411" s="18"/>
      <c r="L411" s="18"/>
      <c r="M411" s="18"/>
    </row>
    <row r="412" spans="1:13" ht="12.75">
      <c r="A412" s="18"/>
      <c r="B412" s="18"/>
      <c r="C412" s="127"/>
      <c r="D412" s="127"/>
      <c r="E412" s="127"/>
      <c r="F412" s="127"/>
      <c r="G412" s="186"/>
      <c r="H412" s="127"/>
      <c r="I412" s="44"/>
      <c r="J412" s="18"/>
      <c r="K412" s="18"/>
      <c r="L412" s="18"/>
      <c r="M412" s="18"/>
    </row>
    <row r="413" spans="1:13" ht="12.75">
      <c r="A413" s="18"/>
      <c r="B413" s="18"/>
      <c r="C413" s="127"/>
      <c r="D413" s="127"/>
      <c r="E413" s="127"/>
      <c r="F413" s="127"/>
      <c r="G413" s="186"/>
      <c r="H413" s="127"/>
      <c r="I413" s="44"/>
      <c r="J413" s="18"/>
      <c r="K413" s="18"/>
      <c r="L413" s="18"/>
      <c r="M413" s="18"/>
    </row>
    <row r="414" spans="1:13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ht="12.75">
      <c r="A415" s="18"/>
      <c r="B415" s="177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8"/>
    </row>
    <row r="416" spans="1:13" ht="12.75">
      <c r="A416" s="18"/>
      <c r="B416" s="18"/>
      <c r="C416" s="127"/>
      <c r="D416" s="169"/>
      <c r="E416" s="169"/>
      <c r="F416" s="169"/>
      <c r="G416" s="169"/>
      <c r="H416" s="169"/>
      <c r="I416" s="169"/>
      <c r="J416" s="169"/>
      <c r="K416" s="169"/>
      <c r="L416" s="127"/>
      <c r="M416" s="18"/>
    </row>
    <row r="417" spans="1:13" ht="12.75">
      <c r="A417" s="18"/>
      <c r="B417" s="21"/>
      <c r="C417" s="127"/>
      <c r="D417" s="169"/>
      <c r="E417" s="169"/>
      <c r="F417" s="169"/>
      <c r="G417" s="169"/>
      <c r="H417" s="169"/>
      <c r="I417" s="169"/>
      <c r="J417" s="169"/>
      <c r="K417" s="169"/>
      <c r="L417" s="127"/>
      <c r="M417" s="18"/>
    </row>
    <row r="418" spans="1:13" ht="12.75">
      <c r="A418" s="18"/>
      <c r="B418" s="21"/>
      <c r="C418" s="127"/>
      <c r="D418" s="169"/>
      <c r="E418" s="169"/>
      <c r="F418" s="169"/>
      <c r="G418" s="169"/>
      <c r="H418" s="169"/>
      <c r="I418" s="169"/>
      <c r="J418" s="169"/>
      <c r="K418" s="169"/>
      <c r="L418" s="127"/>
      <c r="M418" s="18"/>
    </row>
    <row r="419" spans="1:13" ht="12.75">
      <c r="A419" s="18"/>
      <c r="B419" s="21"/>
      <c r="C419" s="127"/>
      <c r="D419" s="169"/>
      <c r="E419" s="169"/>
      <c r="F419" s="169"/>
      <c r="G419" s="169"/>
      <c r="H419" s="169"/>
      <c r="I419" s="169"/>
      <c r="J419" s="169"/>
      <c r="K419" s="169"/>
      <c r="L419" s="127"/>
      <c r="M419" s="18"/>
    </row>
    <row r="420" spans="1:13" ht="12.75">
      <c r="A420" s="18"/>
      <c r="B420" s="21"/>
      <c r="C420" s="127"/>
      <c r="D420" s="169"/>
      <c r="E420" s="169"/>
      <c r="F420" s="169"/>
      <c r="G420" s="169"/>
      <c r="H420" s="169"/>
      <c r="I420" s="169"/>
      <c r="J420" s="169"/>
      <c r="K420" s="169"/>
      <c r="L420" s="127"/>
      <c r="M420" s="18"/>
    </row>
    <row r="421" spans="1:13" ht="12.75">
      <c r="A421" s="18"/>
      <c r="B421" s="21"/>
      <c r="C421" s="127"/>
      <c r="D421" s="169"/>
      <c r="E421" s="169"/>
      <c r="F421" s="169"/>
      <c r="G421" s="169"/>
      <c r="H421" s="169"/>
      <c r="I421" s="169"/>
      <c r="J421" s="169"/>
      <c r="K421" s="169"/>
      <c r="L421" s="127"/>
      <c r="M421" s="18"/>
    </row>
    <row r="422" spans="1:13" ht="12.75">
      <c r="A422" s="18"/>
      <c r="B422" s="21"/>
      <c r="C422" s="127"/>
      <c r="D422" s="169"/>
      <c r="E422" s="169"/>
      <c r="F422" s="169"/>
      <c r="G422" s="169"/>
      <c r="H422" s="169"/>
      <c r="I422" s="169"/>
      <c r="J422" s="169"/>
      <c r="K422" s="169"/>
      <c r="L422" s="127"/>
      <c r="M422" s="18"/>
    </row>
    <row r="423" spans="1:13" ht="12.75">
      <c r="A423" s="18"/>
      <c r="B423" s="21"/>
      <c r="C423" s="127"/>
      <c r="D423" s="179"/>
      <c r="E423" s="179"/>
      <c r="F423" s="179"/>
      <c r="G423" s="179"/>
      <c r="H423" s="169"/>
      <c r="I423" s="179"/>
      <c r="J423" s="169"/>
      <c r="K423" s="179"/>
      <c r="L423" s="127"/>
      <c r="M423" s="18"/>
    </row>
    <row r="424" spans="1:13" ht="12.75">
      <c r="A424" s="18"/>
      <c r="B424" s="126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"/>
    </row>
    <row r="425" spans="1:13" ht="12.75">
      <c r="A425" s="18"/>
      <c r="B425" s="18"/>
      <c r="C425" s="30"/>
      <c r="D425" s="30"/>
      <c r="E425" s="30"/>
      <c r="F425" s="30"/>
      <c r="G425" s="30"/>
      <c r="H425" s="30"/>
      <c r="I425" s="127"/>
      <c r="J425" s="127"/>
      <c r="K425" s="127"/>
      <c r="L425" s="18"/>
      <c r="M425" s="18"/>
    </row>
    <row r="426" spans="1:13" ht="12.75">
      <c r="A426" s="18"/>
      <c r="B426" s="177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8"/>
    </row>
    <row r="427" spans="1:13" ht="12.75">
      <c r="A427" s="18"/>
      <c r="B427" s="18"/>
      <c r="C427" s="127"/>
      <c r="D427" s="169"/>
      <c r="E427" s="169"/>
      <c r="F427" s="169"/>
      <c r="G427" s="169"/>
      <c r="H427" s="169"/>
      <c r="I427" s="169"/>
      <c r="J427" s="169"/>
      <c r="K427" s="169"/>
      <c r="L427" s="127"/>
      <c r="M427" s="18"/>
    </row>
    <row r="428" spans="1:13" ht="12.75">
      <c r="A428" s="18"/>
      <c r="B428" s="21"/>
      <c r="C428" s="127"/>
      <c r="D428" s="169"/>
      <c r="E428" s="169"/>
      <c r="F428" s="169"/>
      <c r="G428" s="169"/>
      <c r="H428" s="169"/>
      <c r="I428" s="169"/>
      <c r="J428" s="169"/>
      <c r="K428" s="169"/>
      <c r="L428" s="127"/>
      <c r="M428" s="18"/>
    </row>
    <row r="429" spans="1:13" ht="12.75">
      <c r="A429" s="18"/>
      <c r="B429" s="21"/>
      <c r="C429" s="127"/>
      <c r="D429" s="169"/>
      <c r="E429" s="169"/>
      <c r="F429" s="169"/>
      <c r="G429" s="169"/>
      <c r="H429" s="169"/>
      <c r="I429" s="169"/>
      <c r="J429" s="169"/>
      <c r="K429" s="169"/>
      <c r="L429" s="127"/>
      <c r="M429" s="18"/>
    </row>
    <row r="430" spans="1:13" ht="12.75">
      <c r="A430" s="18"/>
      <c r="B430" s="21"/>
      <c r="C430" s="127"/>
      <c r="D430" s="169"/>
      <c r="E430" s="169"/>
      <c r="F430" s="169"/>
      <c r="G430" s="169"/>
      <c r="H430" s="169"/>
      <c r="I430" s="169"/>
      <c r="J430" s="169"/>
      <c r="K430" s="169"/>
      <c r="L430" s="127"/>
      <c r="M430" s="18"/>
    </row>
    <row r="431" spans="1:13" ht="12.75">
      <c r="A431" s="18"/>
      <c r="B431" s="21"/>
      <c r="C431" s="127"/>
      <c r="D431" s="169"/>
      <c r="E431" s="169"/>
      <c r="F431" s="169"/>
      <c r="G431" s="169"/>
      <c r="H431" s="169"/>
      <c r="I431" s="169"/>
      <c r="J431" s="169"/>
      <c r="K431" s="169"/>
      <c r="L431" s="127"/>
      <c r="M431" s="18"/>
    </row>
    <row r="432" spans="1:13" ht="12.75">
      <c r="A432" s="18"/>
      <c r="B432" s="21"/>
      <c r="C432" s="127"/>
      <c r="D432" s="169"/>
      <c r="E432" s="169"/>
      <c r="F432" s="169"/>
      <c r="G432" s="169"/>
      <c r="H432" s="169"/>
      <c r="I432" s="169"/>
      <c r="J432" s="169"/>
      <c r="K432" s="169"/>
      <c r="L432" s="127"/>
      <c r="M432" s="18"/>
    </row>
    <row r="433" spans="1:13" ht="12.75">
      <c r="A433" s="18"/>
      <c r="B433" s="21"/>
      <c r="C433" s="127"/>
      <c r="D433" s="169"/>
      <c r="E433" s="169"/>
      <c r="F433" s="169"/>
      <c r="G433" s="169"/>
      <c r="H433" s="169"/>
      <c r="I433" s="169"/>
      <c r="J433" s="169"/>
      <c r="K433" s="169"/>
      <c r="L433" s="127"/>
      <c r="M433" s="18"/>
    </row>
    <row r="434" spans="1:13" ht="12.75">
      <c r="A434" s="18"/>
      <c r="B434" s="21"/>
      <c r="C434" s="127"/>
      <c r="D434" s="169"/>
      <c r="E434" s="169"/>
      <c r="F434" s="169"/>
      <c r="G434" s="169"/>
      <c r="H434" s="169"/>
      <c r="I434" s="169"/>
      <c r="J434" s="169"/>
      <c r="K434" s="169"/>
      <c r="L434" s="127"/>
      <c r="M434" s="18"/>
    </row>
    <row r="435" spans="1:13" ht="12.75">
      <c r="A435" s="18"/>
      <c r="B435" s="21"/>
      <c r="C435" s="127"/>
      <c r="D435" s="169"/>
      <c r="E435" s="169"/>
      <c r="F435" s="169"/>
      <c r="G435" s="169"/>
      <c r="H435" s="169"/>
      <c r="I435" s="169"/>
      <c r="J435" s="169"/>
      <c r="K435" s="169"/>
      <c r="L435" s="127"/>
      <c r="M435" s="18"/>
    </row>
    <row r="436" spans="1:13" ht="12.75">
      <c r="A436" s="18"/>
      <c r="B436" s="21"/>
      <c r="C436" s="18"/>
      <c r="D436" s="18"/>
      <c r="E436" s="18"/>
      <c r="F436" s="18"/>
      <c r="G436" s="18"/>
      <c r="H436" s="18"/>
      <c r="I436" s="18"/>
      <c r="J436" s="127"/>
      <c r="K436" s="18"/>
      <c r="L436" s="127"/>
      <c r="M436" s="18"/>
    </row>
    <row r="437" spans="1:13" ht="12.75">
      <c r="A437" s="18"/>
      <c r="B437" s="43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"/>
    </row>
    <row r="438" spans="1:13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2.75">
      <c r="A442" s="18"/>
      <c r="B442" s="181"/>
      <c r="C442" s="18"/>
      <c r="D442" s="178"/>
      <c r="E442" s="178"/>
      <c r="F442" s="178"/>
      <c r="G442" s="18"/>
      <c r="H442" s="18"/>
      <c r="I442" s="18"/>
      <c r="J442" s="18"/>
      <c r="K442" s="18"/>
      <c r="L442" s="18"/>
      <c r="M442" s="18"/>
    </row>
    <row r="443" spans="1:13" ht="12.75">
      <c r="A443" s="18"/>
      <c r="B443" s="18"/>
      <c r="C443" s="30"/>
      <c r="D443" s="169"/>
      <c r="E443" s="182"/>
      <c r="F443" s="169"/>
      <c r="G443" s="182"/>
      <c r="H443" s="30"/>
      <c r="I443" s="18"/>
      <c r="J443" s="18"/>
      <c r="K443" s="18"/>
      <c r="L443" s="18"/>
      <c r="M443" s="18"/>
    </row>
    <row r="444" spans="1:13" ht="12.75">
      <c r="A444" s="18"/>
      <c r="B444" s="18"/>
      <c r="C444" s="30"/>
      <c r="D444" s="169"/>
      <c r="E444" s="179"/>
      <c r="F444" s="169"/>
      <c r="G444" s="30"/>
      <c r="H444" s="30"/>
      <c r="I444" s="18"/>
      <c r="J444" s="18"/>
      <c r="K444" s="18"/>
      <c r="L444" s="18"/>
      <c r="M444" s="18"/>
    </row>
    <row r="445" spans="1:13" ht="12.75">
      <c r="A445" s="18"/>
      <c r="B445" s="18"/>
      <c r="C445" s="30"/>
      <c r="D445" s="183"/>
      <c r="E445" s="182"/>
      <c r="F445" s="184"/>
      <c r="G445" s="182"/>
      <c r="H445" s="30"/>
      <c r="I445" s="18"/>
      <c r="J445" s="18"/>
      <c r="K445" s="18"/>
      <c r="L445" s="18"/>
      <c r="M445" s="18"/>
    </row>
    <row r="446" spans="1:13" ht="12.75">
      <c r="A446" s="18"/>
      <c r="B446" s="18"/>
      <c r="C446" s="30"/>
      <c r="D446" s="169"/>
      <c r="E446" s="179"/>
      <c r="F446" s="169"/>
      <c r="G446" s="30"/>
      <c r="H446" s="30"/>
      <c r="I446" s="18"/>
      <c r="J446" s="18"/>
      <c r="K446" s="18"/>
      <c r="L446" s="18"/>
      <c r="M446" s="18"/>
    </row>
    <row r="447" spans="1:13" ht="12.75">
      <c r="A447" s="18"/>
      <c r="B447" s="18"/>
      <c r="C447" s="18"/>
      <c r="D447" s="169"/>
      <c r="E447" s="182"/>
      <c r="F447" s="169"/>
      <c r="G447" s="182"/>
      <c r="H447" s="18"/>
      <c r="I447" s="18"/>
      <c r="J447" s="18"/>
      <c r="K447" s="18"/>
      <c r="L447" s="18"/>
      <c r="M447" s="18"/>
    </row>
    <row r="448" spans="1:13" ht="12.75">
      <c r="A448" s="18"/>
      <c r="B448" s="18"/>
      <c r="C448" s="18"/>
      <c r="D448" s="169"/>
      <c r="E448" s="185"/>
      <c r="F448" s="169"/>
      <c r="G448" s="18"/>
      <c r="H448" s="18"/>
      <c r="I448" s="18"/>
      <c r="J448" s="18"/>
      <c r="K448" s="18"/>
      <c r="L448" s="18"/>
      <c r="M448" s="18"/>
    </row>
    <row r="449" spans="1:13" ht="12.75">
      <c r="A449" s="18"/>
      <c r="B449" s="18"/>
      <c r="C449" s="18"/>
      <c r="D449" s="169"/>
      <c r="E449" s="185"/>
      <c r="F449" s="169"/>
      <c r="G449" s="18"/>
      <c r="H449" s="18"/>
      <c r="I449" s="18"/>
      <c r="J449" s="18"/>
      <c r="K449" s="18"/>
      <c r="L449" s="18"/>
      <c r="M449" s="18"/>
    </row>
    <row r="450" spans="1:13" ht="12.75">
      <c r="A450" s="18"/>
      <c r="B450" s="18"/>
      <c r="C450" s="18"/>
      <c r="D450" s="169"/>
      <c r="E450" s="185"/>
      <c r="F450" s="169"/>
      <c r="G450" s="18"/>
      <c r="H450" s="18"/>
      <c r="I450" s="18"/>
      <c r="J450" s="18"/>
      <c r="K450" s="18"/>
      <c r="L450" s="18"/>
      <c r="M450" s="18"/>
    </row>
    <row r="451" spans="1:13" ht="12.75">
      <c r="A451" s="18"/>
      <c r="B451" s="18"/>
      <c r="C451" s="18"/>
      <c r="D451" s="169"/>
      <c r="E451" s="185"/>
      <c r="F451" s="169"/>
      <c r="G451" s="18"/>
      <c r="H451" s="18"/>
      <c r="I451" s="18"/>
      <c r="J451" s="18"/>
      <c r="K451" s="18"/>
      <c r="L451" s="18"/>
      <c r="M451" s="18"/>
    </row>
    <row r="452" spans="1:13" ht="12.75">
      <c r="A452" s="18"/>
      <c r="B452" s="18"/>
      <c r="C452" s="18"/>
      <c r="D452" s="169"/>
      <c r="E452" s="185"/>
      <c r="F452" s="169"/>
      <c r="G452" s="18"/>
      <c r="H452" s="18"/>
      <c r="I452" s="18"/>
      <c r="J452" s="18"/>
      <c r="K452" s="18"/>
      <c r="L452" s="18"/>
      <c r="M452" s="18"/>
    </row>
    <row r="453" spans="1:13" ht="12.75">
      <c r="A453" s="18"/>
      <c r="B453" s="18"/>
      <c r="C453" s="18"/>
      <c r="D453" s="169"/>
      <c r="E453" s="185"/>
      <c r="F453" s="169"/>
      <c r="G453" s="18"/>
      <c r="H453" s="18"/>
      <c r="I453" s="18"/>
      <c r="J453" s="18"/>
      <c r="K453" s="18"/>
      <c r="L453" s="18"/>
      <c r="M453" s="18"/>
    </row>
    <row r="454" spans="1:13" ht="12.75">
      <c r="A454" s="18"/>
      <c r="B454" s="18"/>
      <c r="C454" s="18"/>
      <c r="D454" s="169"/>
      <c r="E454" s="185"/>
      <c r="F454" s="169"/>
      <c r="G454" s="18"/>
      <c r="H454" s="18"/>
      <c r="I454" s="18"/>
      <c r="J454" s="18"/>
      <c r="K454" s="18"/>
      <c r="L454" s="18"/>
      <c r="M454" s="18"/>
    </row>
    <row r="455" spans="1:13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ht="17.25">
      <c r="A459" s="18"/>
      <c r="B459" s="175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2.75">
      <c r="A460" s="18"/>
      <c r="B460" s="176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ht="12.75">
      <c r="A461" s="18"/>
      <c r="B461" s="176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ht="12.75">
      <c r="A462" s="18"/>
      <c r="B462" s="176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ht="12.75">
      <c r="A463" s="18"/>
      <c r="B463" s="176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ht="12.75">
      <c r="A464" s="18"/>
      <c r="B464" s="176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ht="12.75">
      <c r="A465" s="18"/>
      <c r="B465" s="176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12.75">
      <c r="A466" s="18"/>
      <c r="B466" s="176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2.75">
      <c r="A472" s="18"/>
      <c r="B472" s="18"/>
      <c r="C472" s="44"/>
      <c r="D472" s="44"/>
      <c r="E472" s="44"/>
      <c r="F472" s="44"/>
      <c r="G472" s="44"/>
      <c r="H472" s="18"/>
      <c r="I472" s="18"/>
      <c r="J472" s="18"/>
      <c r="K472" s="18"/>
      <c r="L472" s="18"/>
      <c r="M472" s="18"/>
    </row>
    <row r="473" spans="1:13" ht="12.75">
      <c r="A473" s="18"/>
      <c r="B473" s="18"/>
      <c r="C473" s="127"/>
      <c r="D473" s="127"/>
      <c r="E473" s="127"/>
      <c r="F473" s="127"/>
      <c r="G473" s="44"/>
      <c r="H473" s="18"/>
      <c r="I473" s="18"/>
      <c r="J473" s="18"/>
      <c r="K473" s="18"/>
      <c r="L473" s="18"/>
      <c r="M473" s="18"/>
    </row>
    <row r="474" spans="1:13" ht="12.75">
      <c r="A474" s="18"/>
      <c r="B474" s="18"/>
      <c r="C474" s="127"/>
      <c r="D474" s="127"/>
      <c r="E474" s="127"/>
      <c r="F474" s="127"/>
      <c r="G474" s="44"/>
      <c r="H474" s="18"/>
      <c r="I474" s="18"/>
      <c r="J474" s="18"/>
      <c r="K474" s="18"/>
      <c r="L474" s="18"/>
      <c r="M474" s="18"/>
    </row>
    <row r="475" spans="1:13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2.75">
      <c r="A476" s="18"/>
      <c r="B476" s="177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8"/>
    </row>
    <row r="477" spans="1:13" ht="12.75">
      <c r="A477" s="18"/>
      <c r="B477" s="18"/>
      <c r="C477" s="127"/>
      <c r="D477" s="169"/>
      <c r="E477" s="169"/>
      <c r="F477" s="169"/>
      <c r="G477" s="169"/>
      <c r="H477" s="169"/>
      <c r="I477" s="169"/>
      <c r="J477" s="169"/>
      <c r="K477" s="169"/>
      <c r="L477" s="127"/>
      <c r="M477" s="18"/>
    </row>
    <row r="478" spans="1:13" ht="12.75">
      <c r="A478" s="18"/>
      <c r="B478" s="21"/>
      <c r="C478" s="127"/>
      <c r="D478" s="169"/>
      <c r="E478" s="169"/>
      <c r="F478" s="169"/>
      <c r="G478" s="169"/>
      <c r="H478" s="169"/>
      <c r="I478" s="169"/>
      <c r="J478" s="169"/>
      <c r="K478" s="169"/>
      <c r="L478" s="127"/>
      <c r="M478" s="18"/>
    </row>
    <row r="479" spans="1:13" ht="12.75">
      <c r="A479" s="18"/>
      <c r="B479" s="21"/>
      <c r="C479" s="127"/>
      <c r="D479" s="169"/>
      <c r="E479" s="169"/>
      <c r="F479" s="169"/>
      <c r="G479" s="169"/>
      <c r="H479" s="169"/>
      <c r="I479" s="169"/>
      <c r="J479" s="169"/>
      <c r="K479" s="169"/>
      <c r="L479" s="127"/>
      <c r="M479" s="18"/>
    </row>
    <row r="480" spans="1:13" ht="12.75">
      <c r="A480" s="18"/>
      <c r="B480" s="21"/>
      <c r="C480" s="127"/>
      <c r="D480" s="169"/>
      <c r="E480" s="169"/>
      <c r="F480" s="169"/>
      <c r="G480" s="169"/>
      <c r="H480" s="169"/>
      <c r="I480" s="169"/>
      <c r="J480" s="169"/>
      <c r="K480" s="169"/>
      <c r="L480" s="127"/>
      <c r="M480" s="18"/>
    </row>
    <row r="481" spans="1:13" ht="12.75">
      <c r="A481" s="18"/>
      <c r="B481" s="21"/>
      <c r="C481" s="127"/>
      <c r="D481" s="169"/>
      <c r="E481" s="169"/>
      <c r="F481" s="169"/>
      <c r="G481" s="169"/>
      <c r="H481" s="169"/>
      <c r="I481" s="169"/>
      <c r="J481" s="169"/>
      <c r="K481" s="169"/>
      <c r="L481" s="127"/>
      <c r="M481" s="18"/>
    </row>
    <row r="482" spans="1:13" ht="12.75">
      <c r="A482" s="18"/>
      <c r="B482" s="21"/>
      <c r="C482" s="127"/>
      <c r="D482" s="169"/>
      <c r="E482" s="169"/>
      <c r="F482" s="169"/>
      <c r="G482" s="169"/>
      <c r="H482" s="169"/>
      <c r="I482" s="169"/>
      <c r="J482" s="169"/>
      <c r="K482" s="169"/>
      <c r="L482" s="127"/>
      <c r="M482" s="18"/>
    </row>
    <row r="483" spans="1:13" ht="12.75">
      <c r="A483" s="18"/>
      <c r="B483" s="21"/>
      <c r="C483" s="127"/>
      <c r="D483" s="169"/>
      <c r="E483" s="169"/>
      <c r="F483" s="169"/>
      <c r="G483" s="169"/>
      <c r="H483" s="169"/>
      <c r="I483" s="169"/>
      <c r="J483" s="169"/>
      <c r="K483" s="169"/>
      <c r="L483" s="127"/>
      <c r="M483" s="18"/>
    </row>
    <row r="484" spans="1:13" ht="12.75">
      <c r="A484" s="18"/>
      <c r="B484" s="21"/>
      <c r="C484" s="127"/>
      <c r="D484" s="169"/>
      <c r="E484" s="169"/>
      <c r="F484" s="169"/>
      <c r="G484" s="169"/>
      <c r="H484" s="169"/>
      <c r="I484" s="169"/>
      <c r="J484" s="169"/>
      <c r="K484" s="169"/>
      <c r="L484" s="127"/>
      <c r="M484" s="18"/>
    </row>
    <row r="485" spans="1:13" ht="12.75">
      <c r="A485" s="18"/>
      <c r="B485" s="21"/>
      <c r="C485" s="127"/>
      <c r="D485" s="169"/>
      <c r="E485" s="169"/>
      <c r="F485" s="169"/>
      <c r="G485" s="169"/>
      <c r="H485" s="169"/>
      <c r="I485" s="169"/>
      <c r="J485" s="169"/>
      <c r="K485" s="169"/>
      <c r="L485" s="127"/>
      <c r="M485" s="18"/>
    </row>
    <row r="486" spans="1:13" ht="12.75">
      <c r="A486" s="18"/>
      <c r="B486" s="21"/>
      <c r="C486" s="127"/>
      <c r="D486" s="169"/>
      <c r="E486" s="169"/>
      <c r="F486" s="169"/>
      <c r="G486" s="169"/>
      <c r="H486" s="169"/>
      <c r="I486" s="169"/>
      <c r="J486" s="169"/>
      <c r="K486" s="169"/>
      <c r="L486" s="127"/>
      <c r="M486" s="18"/>
    </row>
    <row r="487" spans="1:13" ht="12.75">
      <c r="A487" s="18"/>
      <c r="B487" s="21"/>
      <c r="C487" s="127"/>
      <c r="D487" s="179"/>
      <c r="E487" s="179"/>
      <c r="F487" s="179"/>
      <c r="G487" s="179"/>
      <c r="H487" s="169"/>
      <c r="I487" s="179"/>
      <c r="J487" s="169"/>
      <c r="K487" s="179"/>
      <c r="L487" s="127"/>
      <c r="M487" s="18"/>
    </row>
    <row r="488" spans="1:13" ht="12.75">
      <c r="A488" s="18"/>
      <c r="B488" s="126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"/>
    </row>
    <row r="489" spans="1:13" ht="12.75">
      <c r="A489" s="18"/>
      <c r="B489" s="18"/>
      <c r="C489" s="30"/>
      <c r="D489" s="30"/>
      <c r="E489" s="30"/>
      <c r="F489" s="30"/>
      <c r="G489" s="30"/>
      <c r="H489" s="30"/>
      <c r="I489" s="127"/>
      <c r="J489" s="127"/>
      <c r="K489" s="127"/>
      <c r="L489" s="18"/>
      <c r="M489" s="18"/>
    </row>
    <row r="490" spans="1:13" ht="12.75">
      <c r="A490" s="18"/>
      <c r="B490" s="177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8"/>
    </row>
    <row r="491" spans="1:13" ht="12.75">
      <c r="A491" s="18"/>
      <c r="B491" s="18"/>
      <c r="C491" s="127"/>
      <c r="D491" s="169"/>
      <c r="E491" s="169"/>
      <c r="F491" s="169"/>
      <c r="G491" s="169"/>
      <c r="H491" s="169"/>
      <c r="I491" s="169"/>
      <c r="J491" s="169"/>
      <c r="K491" s="169"/>
      <c r="L491" s="127"/>
      <c r="M491" s="18"/>
    </row>
    <row r="492" spans="1:13" ht="12.75">
      <c r="A492" s="18"/>
      <c r="B492" s="21"/>
      <c r="C492" s="127"/>
      <c r="D492" s="169"/>
      <c r="E492" s="169"/>
      <c r="F492" s="169"/>
      <c r="G492" s="169"/>
      <c r="H492" s="169"/>
      <c r="I492" s="169"/>
      <c r="J492" s="169"/>
      <c r="K492" s="169"/>
      <c r="L492" s="127"/>
      <c r="M492" s="18"/>
    </row>
    <row r="493" spans="1:13" ht="12.75">
      <c r="A493" s="18"/>
      <c r="B493" s="21"/>
      <c r="C493" s="127"/>
      <c r="D493" s="169"/>
      <c r="E493" s="169"/>
      <c r="F493" s="169"/>
      <c r="G493" s="169"/>
      <c r="H493" s="169"/>
      <c r="I493" s="169"/>
      <c r="J493" s="169"/>
      <c r="K493" s="169"/>
      <c r="L493" s="127"/>
      <c r="M493" s="18"/>
    </row>
    <row r="494" spans="1:13" ht="12.75">
      <c r="A494" s="18"/>
      <c r="B494" s="21"/>
      <c r="C494" s="127"/>
      <c r="D494" s="169"/>
      <c r="E494" s="169"/>
      <c r="F494" s="169"/>
      <c r="G494" s="169"/>
      <c r="H494" s="169"/>
      <c r="I494" s="169"/>
      <c r="J494" s="169"/>
      <c r="K494" s="169"/>
      <c r="L494" s="127"/>
      <c r="M494" s="18"/>
    </row>
    <row r="495" spans="1:13" ht="12.75">
      <c r="A495" s="18"/>
      <c r="B495" s="21"/>
      <c r="C495" s="127"/>
      <c r="D495" s="169"/>
      <c r="E495" s="169"/>
      <c r="F495" s="169"/>
      <c r="G495" s="169"/>
      <c r="H495" s="169"/>
      <c r="I495" s="169"/>
      <c r="J495" s="169"/>
      <c r="K495" s="169"/>
      <c r="L495" s="127"/>
      <c r="M495" s="18"/>
    </row>
    <row r="496" spans="1:13" ht="12.75">
      <c r="A496" s="18"/>
      <c r="B496" s="21"/>
      <c r="C496" s="127"/>
      <c r="D496" s="169"/>
      <c r="E496" s="169"/>
      <c r="F496" s="169"/>
      <c r="G496" s="169"/>
      <c r="H496" s="169"/>
      <c r="I496" s="169"/>
      <c r="J496" s="169"/>
      <c r="K496" s="169"/>
      <c r="L496" s="127"/>
      <c r="M496" s="18"/>
    </row>
    <row r="497" spans="1:13" ht="12.75">
      <c r="A497" s="18"/>
      <c r="B497" s="21"/>
      <c r="C497" s="127"/>
      <c r="D497" s="169"/>
      <c r="E497" s="169"/>
      <c r="F497" s="169"/>
      <c r="G497" s="169"/>
      <c r="H497" s="169"/>
      <c r="I497" s="169"/>
      <c r="J497" s="169"/>
      <c r="K497" s="169"/>
      <c r="L497" s="127"/>
      <c r="M497" s="18"/>
    </row>
    <row r="498" spans="1:13" ht="12.75">
      <c r="A498" s="18"/>
      <c r="B498" s="21"/>
      <c r="C498" s="127"/>
      <c r="D498" s="169"/>
      <c r="E498" s="169"/>
      <c r="F498" s="169"/>
      <c r="G498" s="169"/>
      <c r="H498" s="169"/>
      <c r="I498" s="169"/>
      <c r="J498" s="169"/>
      <c r="K498" s="169"/>
      <c r="L498" s="127"/>
      <c r="M498" s="18"/>
    </row>
    <row r="499" spans="1:13" ht="12.75">
      <c r="A499" s="18"/>
      <c r="B499" s="21"/>
      <c r="C499" s="127"/>
      <c r="D499" s="169"/>
      <c r="E499" s="169"/>
      <c r="F499" s="169"/>
      <c r="G499" s="169"/>
      <c r="H499" s="169"/>
      <c r="I499" s="169"/>
      <c r="J499" s="169"/>
      <c r="K499" s="169"/>
      <c r="L499" s="127"/>
      <c r="M499" s="18"/>
    </row>
    <row r="500" spans="1:13" ht="12.75">
      <c r="A500" s="18"/>
      <c r="B500" s="21"/>
      <c r="C500" s="18"/>
      <c r="D500" s="18"/>
      <c r="E500" s="18"/>
      <c r="F500" s="18"/>
      <c r="G500" s="18"/>
      <c r="H500" s="18"/>
      <c r="I500" s="18"/>
      <c r="J500" s="127"/>
      <c r="K500" s="18"/>
      <c r="L500" s="127"/>
      <c r="M500" s="18"/>
    </row>
    <row r="501" spans="1:13" ht="12.75">
      <c r="A501" s="18"/>
      <c r="B501" s="43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"/>
    </row>
    <row r="502" spans="1:13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ht="12.75">
      <c r="A506" s="18"/>
      <c r="B506" s="181"/>
      <c r="C506" s="18"/>
      <c r="D506" s="178"/>
      <c r="E506" s="178"/>
      <c r="F506" s="178"/>
      <c r="G506" s="18"/>
      <c r="H506" s="18"/>
      <c r="I506" s="18"/>
      <c r="J506" s="18"/>
      <c r="K506" s="18"/>
      <c r="L506" s="18"/>
      <c r="M506" s="18"/>
    </row>
    <row r="507" spans="1:13" ht="12.75">
      <c r="A507" s="18"/>
      <c r="B507" s="18"/>
      <c r="C507" s="30"/>
      <c r="D507" s="169"/>
      <c r="E507" s="182"/>
      <c r="F507" s="169"/>
      <c r="G507" s="182"/>
      <c r="H507" s="30"/>
      <c r="I507" s="18"/>
      <c r="J507" s="18"/>
      <c r="K507" s="18"/>
      <c r="L507" s="18"/>
      <c r="M507" s="18"/>
    </row>
    <row r="508" spans="1:13" ht="12.75">
      <c r="A508" s="18"/>
      <c r="B508" s="18"/>
      <c r="C508" s="30"/>
      <c r="D508" s="169"/>
      <c r="E508" s="179"/>
      <c r="F508" s="169"/>
      <c r="G508" s="30"/>
      <c r="H508" s="30"/>
      <c r="I508" s="18"/>
      <c r="J508" s="18"/>
      <c r="K508" s="18"/>
      <c r="L508" s="18"/>
      <c r="M508" s="18"/>
    </row>
    <row r="509" spans="1:13" ht="12.75">
      <c r="A509" s="18"/>
      <c r="B509" s="18"/>
      <c r="C509" s="30"/>
      <c r="D509" s="183"/>
      <c r="E509" s="182"/>
      <c r="F509" s="184"/>
      <c r="G509" s="182"/>
      <c r="H509" s="30"/>
      <c r="I509" s="18"/>
      <c r="J509" s="18"/>
      <c r="K509" s="18"/>
      <c r="L509" s="18"/>
      <c r="M509" s="18"/>
    </row>
    <row r="510" spans="1:13" ht="12.75">
      <c r="A510" s="18"/>
      <c r="B510" s="18"/>
      <c r="C510" s="30"/>
      <c r="D510" s="169"/>
      <c r="E510" s="179"/>
      <c r="F510" s="169"/>
      <c r="G510" s="30"/>
      <c r="H510" s="30"/>
      <c r="I510" s="18"/>
      <c r="J510" s="18"/>
      <c r="K510" s="18"/>
      <c r="L510" s="18"/>
      <c r="M510" s="18"/>
    </row>
    <row r="511" spans="1:13" ht="12.75">
      <c r="A511" s="18"/>
      <c r="B511" s="18"/>
      <c r="C511" s="18"/>
      <c r="D511" s="169"/>
      <c r="E511" s="182"/>
      <c r="F511" s="169"/>
      <c r="G511" s="182"/>
      <c r="H511" s="18"/>
      <c r="I511" s="18"/>
      <c r="J511" s="18"/>
      <c r="K511" s="18"/>
      <c r="L511" s="18"/>
      <c r="M511" s="18"/>
    </row>
    <row r="512" spans="1:13" ht="12.75">
      <c r="A512" s="18"/>
      <c r="B512" s="18"/>
      <c r="C512" s="18"/>
      <c r="D512" s="169"/>
      <c r="E512" s="185"/>
      <c r="F512" s="169"/>
      <c r="G512" s="18"/>
      <c r="H512" s="18"/>
      <c r="I512" s="18"/>
      <c r="J512" s="18"/>
      <c r="K512" s="18"/>
      <c r="L512" s="18"/>
      <c r="M512" s="18"/>
    </row>
    <row r="513" spans="1:13" ht="12.75">
      <c r="A513" s="18"/>
      <c r="B513" s="18"/>
      <c r="C513" s="18"/>
      <c r="D513" s="169"/>
      <c r="E513" s="185"/>
      <c r="F513" s="169"/>
      <c r="G513" s="18"/>
      <c r="H513" s="18"/>
      <c r="I513" s="18"/>
      <c r="J513" s="18"/>
      <c r="K513" s="18"/>
      <c r="L513" s="18"/>
      <c r="M513" s="18"/>
    </row>
    <row r="514" spans="1:13" ht="12.75">
      <c r="A514" s="18"/>
      <c r="B514" s="18"/>
      <c r="C514" s="18"/>
      <c r="D514" s="169"/>
      <c r="E514" s="185"/>
      <c r="F514" s="169"/>
      <c r="G514" s="18"/>
      <c r="H514" s="18"/>
      <c r="I514" s="18"/>
      <c r="J514" s="18"/>
      <c r="K514" s="18"/>
      <c r="L514" s="18"/>
      <c r="M514" s="18"/>
    </row>
    <row r="515" spans="1:13" ht="12.75">
      <c r="A515" s="18"/>
      <c r="B515" s="18"/>
      <c r="C515" s="18"/>
      <c r="D515" s="169"/>
      <c r="E515" s="185"/>
      <c r="F515" s="169"/>
      <c r="G515" s="18"/>
      <c r="H515" s="18"/>
      <c r="I515" s="18"/>
      <c r="J515" s="18"/>
      <c r="K515" s="18"/>
      <c r="L515" s="18"/>
      <c r="M515" s="18"/>
    </row>
    <row r="516" spans="1:13" ht="12.75">
      <c r="A516" s="18"/>
      <c r="B516" s="18"/>
      <c r="C516" s="18"/>
      <c r="D516" s="169"/>
      <c r="E516" s="185"/>
      <c r="F516" s="169"/>
      <c r="G516" s="18"/>
      <c r="H516" s="18"/>
      <c r="I516" s="18"/>
      <c r="J516" s="18"/>
      <c r="K516" s="18"/>
      <c r="L516" s="18"/>
      <c r="M516" s="18"/>
    </row>
    <row r="517" spans="1:13" ht="12.75">
      <c r="A517" s="18"/>
      <c r="B517" s="18"/>
      <c r="C517" s="18"/>
      <c r="D517" s="169"/>
      <c r="E517" s="185"/>
      <c r="F517" s="169"/>
      <c r="G517" s="18"/>
      <c r="H517" s="18"/>
      <c r="I517" s="18"/>
      <c r="J517" s="18"/>
      <c r="K517" s="18"/>
      <c r="L517" s="18"/>
      <c r="M517" s="18"/>
    </row>
    <row r="518" spans="1:13" ht="12.75">
      <c r="A518" s="18"/>
      <c r="B518" s="18"/>
      <c r="C518" s="18"/>
      <c r="D518" s="169"/>
      <c r="E518" s="185"/>
      <c r="F518" s="169"/>
      <c r="G518" s="18"/>
      <c r="H518" s="18"/>
      <c r="I518" s="18"/>
      <c r="J518" s="18"/>
      <c r="K518" s="18"/>
      <c r="L518" s="18"/>
      <c r="M518" s="18"/>
    </row>
    <row r="519" spans="1:13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ht="17.25">
      <c r="A524" s="18"/>
      <c r="B524" s="175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ht="12.75">
      <c r="A525" s="18"/>
      <c r="B525" s="176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ht="12.75">
      <c r="A526" s="18"/>
      <c r="B526" s="176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ht="12.75">
      <c r="A527" s="18"/>
      <c r="B527" s="176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ht="12.75">
      <c r="A528" s="18"/>
      <c r="B528" s="176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ht="12.75">
      <c r="A529" s="18"/>
      <c r="B529" s="176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ht="12.75">
      <c r="A530" s="18"/>
      <c r="B530" s="176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ht="12.75">
      <c r="A531" s="18"/>
      <c r="B531" s="176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ht="12.75">
      <c r="A544" s="18"/>
      <c r="B544" s="18"/>
      <c r="C544" s="44"/>
      <c r="D544" s="44"/>
      <c r="E544" s="44"/>
      <c r="F544" s="44"/>
      <c r="G544" s="44"/>
      <c r="H544" s="18"/>
      <c r="I544" s="18"/>
      <c r="J544" s="18"/>
      <c r="K544" s="18"/>
      <c r="L544" s="18"/>
      <c r="M544" s="18"/>
    </row>
    <row r="545" spans="1:13" ht="12.75">
      <c r="A545" s="18"/>
      <c r="B545" s="18"/>
      <c r="C545" s="127"/>
      <c r="D545" s="127"/>
      <c r="E545" s="127"/>
      <c r="F545" s="127"/>
      <c r="G545" s="44"/>
      <c r="H545" s="18"/>
      <c r="I545" s="18"/>
      <c r="J545" s="18"/>
      <c r="K545" s="18"/>
      <c r="L545" s="18"/>
      <c r="M545" s="18"/>
    </row>
    <row r="546" spans="1:13" ht="12.75">
      <c r="A546" s="18"/>
      <c r="B546" s="18"/>
      <c r="C546" s="127"/>
      <c r="D546" s="127"/>
      <c r="E546" s="127"/>
      <c r="F546" s="127"/>
      <c r="G546" s="44"/>
      <c r="H546" s="18"/>
      <c r="I546" s="18"/>
      <c r="J546" s="18"/>
      <c r="K546" s="18"/>
      <c r="L546" s="18"/>
      <c r="M546" s="18"/>
    </row>
    <row r="547" spans="1:13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ht="12.75">
      <c r="A548" s="18"/>
      <c r="B548" s="177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8"/>
    </row>
    <row r="549" spans="1:13" ht="12.75">
      <c r="A549" s="18"/>
      <c r="B549" s="18"/>
      <c r="C549" s="127"/>
      <c r="D549" s="169"/>
      <c r="E549" s="169"/>
      <c r="F549" s="169"/>
      <c r="G549" s="169"/>
      <c r="H549" s="169"/>
      <c r="I549" s="169"/>
      <c r="J549" s="169"/>
      <c r="K549" s="169"/>
      <c r="L549" s="127"/>
      <c r="M549" s="18"/>
    </row>
    <row r="550" spans="1:13" ht="12.75">
      <c r="A550" s="18"/>
      <c r="B550" s="21"/>
      <c r="C550" s="127"/>
      <c r="D550" s="169"/>
      <c r="E550" s="169"/>
      <c r="F550" s="169"/>
      <c r="G550" s="169"/>
      <c r="H550" s="169"/>
      <c r="I550" s="169"/>
      <c r="J550" s="169"/>
      <c r="K550" s="169"/>
      <c r="L550" s="127"/>
      <c r="M550" s="18"/>
    </row>
    <row r="551" spans="1:13" ht="12.75">
      <c r="A551" s="18"/>
      <c r="B551" s="21"/>
      <c r="C551" s="127"/>
      <c r="D551" s="169"/>
      <c r="E551" s="169"/>
      <c r="F551" s="169"/>
      <c r="G551" s="169"/>
      <c r="H551" s="169"/>
      <c r="I551" s="169"/>
      <c r="J551" s="169"/>
      <c r="K551" s="169"/>
      <c r="L551" s="127"/>
      <c r="M551" s="18"/>
    </row>
    <row r="552" spans="1:13" ht="12.75">
      <c r="A552" s="18"/>
      <c r="B552" s="21"/>
      <c r="C552" s="127"/>
      <c r="D552" s="169"/>
      <c r="E552" s="169"/>
      <c r="F552" s="169"/>
      <c r="G552" s="169"/>
      <c r="H552" s="169"/>
      <c r="I552" s="169"/>
      <c r="J552" s="169"/>
      <c r="K552" s="169"/>
      <c r="L552" s="127"/>
      <c r="M552" s="18"/>
    </row>
    <row r="553" spans="1:13" ht="12.75">
      <c r="A553" s="18"/>
      <c r="B553" s="21"/>
      <c r="C553" s="127"/>
      <c r="D553" s="169"/>
      <c r="E553" s="169"/>
      <c r="F553" s="169"/>
      <c r="G553" s="169"/>
      <c r="H553" s="169"/>
      <c r="I553" s="169"/>
      <c r="J553" s="169"/>
      <c r="K553" s="169"/>
      <c r="L553" s="127"/>
      <c r="M553" s="18"/>
    </row>
    <row r="554" spans="1:13" ht="12.75">
      <c r="A554" s="18"/>
      <c r="B554" s="21"/>
      <c r="C554" s="127"/>
      <c r="D554" s="169"/>
      <c r="E554" s="169"/>
      <c r="F554" s="169"/>
      <c r="G554" s="169"/>
      <c r="H554" s="169"/>
      <c r="I554" s="169"/>
      <c r="J554" s="169"/>
      <c r="K554" s="169"/>
      <c r="L554" s="127"/>
      <c r="M554" s="18"/>
    </row>
    <row r="555" spans="1:13" ht="12.75">
      <c r="A555" s="18"/>
      <c r="B555" s="21"/>
      <c r="C555" s="127"/>
      <c r="D555" s="169"/>
      <c r="E555" s="169"/>
      <c r="F555" s="169"/>
      <c r="G555" s="169"/>
      <c r="H555" s="169"/>
      <c r="I555" s="169"/>
      <c r="J555" s="169"/>
      <c r="K555" s="169"/>
      <c r="L555" s="127"/>
      <c r="M555" s="18"/>
    </row>
    <row r="556" spans="1:13" ht="12.75">
      <c r="A556" s="18"/>
      <c r="B556" s="21"/>
      <c r="C556" s="127"/>
      <c r="D556" s="169"/>
      <c r="E556" s="169"/>
      <c r="F556" s="169"/>
      <c r="G556" s="169"/>
      <c r="H556" s="169"/>
      <c r="I556" s="169"/>
      <c r="J556" s="169"/>
      <c r="K556" s="169"/>
      <c r="L556" s="127"/>
      <c r="M556" s="18"/>
    </row>
    <row r="557" spans="1:13" ht="12.75">
      <c r="A557" s="18"/>
      <c r="B557" s="21"/>
      <c r="C557" s="127"/>
      <c r="D557" s="169"/>
      <c r="E557" s="169"/>
      <c r="F557" s="169"/>
      <c r="G557" s="169"/>
      <c r="H557" s="169"/>
      <c r="I557" s="169"/>
      <c r="J557" s="169"/>
      <c r="K557" s="169"/>
      <c r="L557" s="127"/>
      <c r="M557" s="18"/>
    </row>
    <row r="558" spans="1:13" ht="12.75">
      <c r="A558" s="18"/>
      <c r="B558" s="21"/>
      <c r="C558" s="127"/>
      <c r="D558" s="179"/>
      <c r="E558" s="179"/>
      <c r="F558" s="179"/>
      <c r="G558" s="179"/>
      <c r="H558" s="169"/>
      <c r="I558" s="179"/>
      <c r="J558" s="169"/>
      <c r="K558" s="179"/>
      <c r="L558" s="127"/>
      <c r="M558" s="18"/>
    </row>
    <row r="559" spans="1:13" ht="12.75">
      <c r="A559" s="18"/>
      <c r="B559" s="126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"/>
    </row>
    <row r="560" spans="1:13" ht="12.75">
      <c r="A560" s="18"/>
      <c r="B560" s="18"/>
      <c r="C560" s="30"/>
      <c r="D560" s="30"/>
      <c r="E560" s="30"/>
      <c r="F560" s="30"/>
      <c r="G560" s="30"/>
      <c r="H560" s="30"/>
      <c r="I560" s="127"/>
      <c r="J560" s="127"/>
      <c r="K560" s="127"/>
      <c r="L560" s="18"/>
      <c r="M560" s="18"/>
    </row>
    <row r="561" spans="1:13" ht="12.75">
      <c r="A561" s="18"/>
      <c r="B561" s="177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8"/>
    </row>
    <row r="562" spans="1:13" ht="12.75">
      <c r="A562" s="18"/>
      <c r="B562" s="18"/>
      <c r="C562" s="127"/>
      <c r="D562" s="169"/>
      <c r="E562" s="169"/>
      <c r="F562" s="169"/>
      <c r="G562" s="169"/>
      <c r="H562" s="169"/>
      <c r="I562" s="169"/>
      <c r="J562" s="169"/>
      <c r="K562" s="169"/>
      <c r="L562" s="127"/>
      <c r="M562" s="18"/>
    </row>
    <row r="563" spans="1:13" ht="12.75">
      <c r="A563" s="18"/>
      <c r="B563" s="21"/>
      <c r="C563" s="127"/>
      <c r="D563" s="169"/>
      <c r="E563" s="169"/>
      <c r="F563" s="169"/>
      <c r="G563" s="169"/>
      <c r="H563" s="169"/>
      <c r="I563" s="169"/>
      <c r="J563" s="169"/>
      <c r="K563" s="169"/>
      <c r="L563" s="127"/>
      <c r="M563" s="18"/>
    </row>
    <row r="564" spans="1:13" ht="12.75">
      <c r="A564" s="18"/>
      <c r="B564" s="21"/>
      <c r="C564" s="127"/>
      <c r="D564" s="169"/>
      <c r="E564" s="169"/>
      <c r="F564" s="169"/>
      <c r="G564" s="169"/>
      <c r="H564" s="169"/>
      <c r="I564" s="169"/>
      <c r="J564" s="169"/>
      <c r="K564" s="169"/>
      <c r="L564" s="127"/>
      <c r="M564" s="18"/>
    </row>
    <row r="565" spans="1:13" ht="12.75">
      <c r="A565" s="18"/>
      <c r="B565" s="21"/>
      <c r="C565" s="127"/>
      <c r="D565" s="169"/>
      <c r="E565" s="169"/>
      <c r="F565" s="169"/>
      <c r="G565" s="169"/>
      <c r="H565" s="169"/>
      <c r="I565" s="169"/>
      <c r="J565" s="169"/>
      <c r="K565" s="169"/>
      <c r="L565" s="127"/>
      <c r="M565" s="18"/>
    </row>
    <row r="566" spans="1:13" ht="12.75">
      <c r="A566" s="18"/>
      <c r="B566" s="21"/>
      <c r="C566" s="127"/>
      <c r="D566" s="169"/>
      <c r="E566" s="169"/>
      <c r="F566" s="169"/>
      <c r="G566" s="169"/>
      <c r="H566" s="169"/>
      <c r="I566" s="169"/>
      <c r="J566" s="169"/>
      <c r="K566" s="169"/>
      <c r="L566" s="127"/>
      <c r="M566" s="18"/>
    </row>
    <row r="567" spans="1:13" ht="12.75">
      <c r="A567" s="18"/>
      <c r="B567" s="21"/>
      <c r="C567" s="127"/>
      <c r="D567" s="169"/>
      <c r="E567" s="169"/>
      <c r="F567" s="169"/>
      <c r="G567" s="169"/>
      <c r="H567" s="169"/>
      <c r="I567" s="169"/>
      <c r="J567" s="169"/>
      <c r="K567" s="169"/>
      <c r="L567" s="127"/>
      <c r="M567" s="18"/>
    </row>
    <row r="568" spans="1:13" ht="12.75">
      <c r="A568" s="18"/>
      <c r="B568" s="21"/>
      <c r="C568" s="127"/>
      <c r="D568" s="169"/>
      <c r="E568" s="169"/>
      <c r="F568" s="169"/>
      <c r="G568" s="169"/>
      <c r="H568" s="169"/>
      <c r="I568" s="169"/>
      <c r="J568" s="169"/>
      <c r="K568" s="169"/>
      <c r="L568" s="127"/>
      <c r="M568" s="18"/>
    </row>
    <row r="569" spans="1:13" ht="12.75">
      <c r="A569" s="18"/>
      <c r="B569" s="21"/>
      <c r="C569" s="127"/>
      <c r="D569" s="169"/>
      <c r="E569" s="169"/>
      <c r="F569" s="169"/>
      <c r="G569" s="169"/>
      <c r="H569" s="169"/>
      <c r="I569" s="169"/>
      <c r="J569" s="169"/>
      <c r="K569" s="169"/>
      <c r="L569" s="127"/>
      <c r="M569" s="18"/>
    </row>
    <row r="570" spans="1:13" ht="12.75">
      <c r="A570" s="18"/>
      <c r="B570" s="21"/>
      <c r="C570" s="127"/>
      <c r="D570" s="169"/>
      <c r="E570" s="169"/>
      <c r="F570" s="169"/>
      <c r="G570" s="169"/>
      <c r="H570" s="169"/>
      <c r="I570" s="169"/>
      <c r="J570" s="169"/>
      <c r="K570" s="169"/>
      <c r="L570" s="127"/>
      <c r="M570" s="18"/>
    </row>
    <row r="571" spans="1:13" ht="12.75">
      <c r="A571" s="18"/>
      <c r="B571" s="21"/>
      <c r="C571" s="18"/>
      <c r="D571" s="18"/>
      <c r="E571" s="18"/>
      <c r="F571" s="18"/>
      <c r="G571" s="18"/>
      <c r="H571" s="18"/>
      <c r="I571" s="18"/>
      <c r="J571" s="127"/>
      <c r="K571" s="18"/>
      <c r="L571" s="127"/>
      <c r="M571" s="18"/>
    </row>
    <row r="572" spans="1:13" ht="12.75">
      <c r="A572" s="18"/>
      <c r="B572" s="43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"/>
    </row>
    <row r="573" spans="1:13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ht="12.75">
      <c r="A577" s="18"/>
      <c r="B577" s="181"/>
      <c r="C577" s="18"/>
      <c r="D577" s="178"/>
      <c r="E577" s="178"/>
      <c r="F577" s="178"/>
      <c r="G577" s="18"/>
      <c r="H577" s="18"/>
      <c r="I577" s="18"/>
      <c r="J577" s="18"/>
      <c r="K577" s="18"/>
      <c r="L577" s="18"/>
      <c r="M577" s="18"/>
    </row>
    <row r="578" spans="1:13" ht="12.75">
      <c r="A578" s="18"/>
      <c r="B578" s="18"/>
      <c r="C578" s="30"/>
      <c r="D578" s="169"/>
      <c r="E578" s="182"/>
      <c r="F578" s="169"/>
      <c r="G578" s="182"/>
      <c r="H578" s="30"/>
      <c r="I578" s="18"/>
      <c r="J578" s="18"/>
      <c r="K578" s="18"/>
      <c r="L578" s="18"/>
      <c r="M578" s="18"/>
    </row>
    <row r="579" spans="1:13" ht="12.75">
      <c r="A579" s="18"/>
      <c r="B579" s="18"/>
      <c r="C579" s="30"/>
      <c r="D579" s="169"/>
      <c r="E579" s="179"/>
      <c r="F579" s="169"/>
      <c r="G579" s="30"/>
      <c r="H579" s="30"/>
      <c r="I579" s="18"/>
      <c r="J579" s="18"/>
      <c r="K579" s="18"/>
      <c r="L579" s="18"/>
      <c r="M579" s="18"/>
    </row>
    <row r="580" spans="1:13" ht="12.75">
      <c r="A580" s="18"/>
      <c r="B580" s="18"/>
      <c r="C580" s="30"/>
      <c r="D580" s="183"/>
      <c r="E580" s="182"/>
      <c r="F580" s="184"/>
      <c r="G580" s="182"/>
      <c r="H580" s="30"/>
      <c r="I580" s="18"/>
      <c r="J580" s="18"/>
      <c r="K580" s="18"/>
      <c r="L580" s="18"/>
      <c r="M580" s="18"/>
    </row>
    <row r="581" spans="1:13" ht="12.75">
      <c r="A581" s="18"/>
      <c r="B581" s="18"/>
      <c r="C581" s="30"/>
      <c r="D581" s="169"/>
      <c r="E581" s="179"/>
      <c r="F581" s="169"/>
      <c r="G581" s="30"/>
      <c r="H581" s="30"/>
      <c r="I581" s="18"/>
      <c r="J581" s="18"/>
      <c r="K581" s="18"/>
      <c r="L581" s="18"/>
      <c r="M581" s="18"/>
    </row>
    <row r="582" spans="1:13" ht="12.75">
      <c r="A582" s="18"/>
      <c r="B582" s="18"/>
      <c r="C582" s="18"/>
      <c r="D582" s="169"/>
      <c r="E582" s="182"/>
      <c r="F582" s="169"/>
      <c r="G582" s="182"/>
      <c r="H582" s="18"/>
      <c r="I582" s="18"/>
      <c r="J582" s="18"/>
      <c r="K582" s="18"/>
      <c r="L582" s="18"/>
      <c r="M582" s="18"/>
    </row>
    <row r="583" spans="1:13" ht="12.75">
      <c r="A583" s="18"/>
      <c r="B583" s="18"/>
      <c r="C583" s="18"/>
      <c r="D583" s="169"/>
      <c r="E583" s="185"/>
      <c r="F583" s="169"/>
      <c r="G583" s="18"/>
      <c r="H583" s="18"/>
      <c r="I583" s="18"/>
      <c r="J583" s="18"/>
      <c r="K583" s="18"/>
      <c r="L583" s="18"/>
      <c r="M583" s="18"/>
    </row>
    <row r="584" spans="1:13" ht="12.75">
      <c r="A584" s="18"/>
      <c r="B584" s="18"/>
      <c r="C584" s="18"/>
      <c r="D584" s="169"/>
      <c r="E584" s="185"/>
      <c r="F584" s="169"/>
      <c r="G584" s="18"/>
      <c r="H584" s="18"/>
      <c r="I584" s="18"/>
      <c r="J584" s="18"/>
      <c r="K584" s="18"/>
      <c r="L584" s="18"/>
      <c r="M584" s="18"/>
    </row>
    <row r="585" spans="1:13" ht="12.75">
      <c r="A585" s="18"/>
      <c r="B585" s="18"/>
      <c r="C585" s="18"/>
      <c r="D585" s="169"/>
      <c r="E585" s="185"/>
      <c r="F585" s="169"/>
      <c r="G585" s="18"/>
      <c r="H585" s="18"/>
      <c r="I585" s="18"/>
      <c r="J585" s="18"/>
      <c r="K585" s="18"/>
      <c r="L585" s="18"/>
      <c r="M585" s="18"/>
    </row>
    <row r="586" spans="1:13" ht="12.75">
      <c r="A586" s="18"/>
      <c r="B586" s="18"/>
      <c r="C586" s="18"/>
      <c r="D586" s="169"/>
      <c r="E586" s="185"/>
      <c r="F586" s="169"/>
      <c r="G586" s="18"/>
      <c r="H586" s="18"/>
      <c r="I586" s="18"/>
      <c r="J586" s="18"/>
      <c r="K586" s="18"/>
      <c r="L586" s="18"/>
      <c r="M586" s="18"/>
    </row>
    <row r="587" spans="1:13" ht="12.75">
      <c r="A587" s="18"/>
      <c r="B587" s="18"/>
      <c r="C587" s="18"/>
      <c r="D587" s="169"/>
      <c r="E587" s="185"/>
      <c r="F587" s="169"/>
      <c r="G587" s="18"/>
      <c r="H587" s="18"/>
      <c r="I587" s="18"/>
      <c r="J587" s="18"/>
      <c r="K587" s="18"/>
      <c r="L587" s="18"/>
      <c r="M587" s="18"/>
    </row>
    <row r="588" spans="1:13" ht="12.75">
      <c r="A588" s="18"/>
      <c r="B588" s="18"/>
      <c r="C588" s="18"/>
      <c r="D588" s="169"/>
      <c r="E588" s="185"/>
      <c r="F588" s="169"/>
      <c r="G588" s="18"/>
      <c r="H588" s="18"/>
      <c r="I588" s="18"/>
      <c r="J588" s="18"/>
      <c r="K588" s="18"/>
      <c r="L588" s="18"/>
      <c r="M588" s="18"/>
    </row>
    <row r="589" spans="1:13" ht="12.75">
      <c r="A589" s="18"/>
      <c r="B589" s="18"/>
      <c r="C589" s="18"/>
      <c r="D589" s="169"/>
      <c r="E589" s="185"/>
      <c r="F589" s="169"/>
      <c r="G589" s="18"/>
      <c r="H589" s="18"/>
      <c r="I589" s="18"/>
      <c r="J589" s="18"/>
      <c r="K589" s="18"/>
      <c r="L589" s="18"/>
      <c r="M589" s="18"/>
    </row>
    <row r="590" spans="1:13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</sheetData>
  <sheetProtection/>
  <printOptions/>
  <pageMargins left="0.75" right="0.75" top="1" bottom="1" header="0.5" footer="0.5"/>
  <pageSetup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Bethany Clark</dc:creator>
  <cp:keywords/>
  <dc:description/>
  <cp:lastModifiedBy>Steve</cp:lastModifiedBy>
  <cp:lastPrinted>2006-03-19T06:48:39Z</cp:lastPrinted>
  <dcterms:created xsi:type="dcterms:W3CDTF">2004-11-03T04:42:21Z</dcterms:created>
  <dcterms:modified xsi:type="dcterms:W3CDTF">2014-01-14T03:16:04Z</dcterms:modified>
  <cp:category/>
  <cp:version/>
  <cp:contentType/>
  <cp:contentStatus/>
</cp:coreProperties>
</file>