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0da5e3db0f8fb3c/Documents/Social Media ^0 Business Marketing/First Home Eligibility Calc/"/>
    </mc:Choice>
  </mc:AlternateContent>
  <xr:revisionPtr revIDLastSave="609" documentId="8_{1522E569-B05E-422C-8BC3-D4896464E087}" xr6:coauthVersionLast="47" xr6:coauthVersionMax="47" xr10:uidLastSave="{28D986BA-C38C-49BD-8097-96DE63FD7644}"/>
  <bookViews>
    <workbookView xWindow="-108" yWindow="-108" windowWidth="23256" windowHeight="12456" xr2:uid="{AD633F1F-7365-4DD2-B5D4-AD26BA584FD9}"/>
  </bookViews>
  <sheets>
    <sheet name="FHG Schene Calc." sheetId="1" r:id="rId1"/>
    <sheet name="Genuine Savings Calculator" sheetId="2" r:id="rId2"/>
    <sheet name="Deposit Saving Calc.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4" l="1"/>
  <c r="B16" i="4"/>
  <c r="B12" i="4"/>
  <c r="B13" i="4" s="1"/>
  <c r="D11" i="4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D42" i="4" s="1"/>
  <c r="D43" i="4" s="1"/>
  <c r="D44" i="4" s="1"/>
  <c r="D45" i="4" s="1"/>
  <c r="D46" i="4" s="1"/>
  <c r="D47" i="4" s="1"/>
  <c r="D48" i="4" s="1"/>
  <c r="D49" i="4" s="1"/>
  <c r="D50" i="4" s="1"/>
  <c r="D51" i="4" s="1"/>
  <c r="D52" i="4" s="1"/>
  <c r="D53" i="4" s="1"/>
  <c r="D54" i="4" s="1"/>
  <c r="D55" i="4" s="1"/>
  <c r="D56" i="4" s="1"/>
  <c r="D57" i="4" s="1"/>
  <c r="D58" i="4" s="1"/>
  <c r="D59" i="4" s="1"/>
  <c r="D60" i="4" s="1"/>
  <c r="D61" i="4" s="1"/>
  <c r="D62" i="4" s="1"/>
  <c r="D63" i="4" s="1"/>
  <c r="D64" i="4" s="1"/>
  <c r="D65" i="4" s="1"/>
  <c r="D66" i="4" s="1"/>
  <c r="D67" i="4" s="1"/>
  <c r="D68" i="4" s="1"/>
  <c r="D69" i="4" s="1"/>
  <c r="D70" i="4" s="1"/>
  <c r="D71" i="4" s="1"/>
  <c r="D72" i="4" s="1"/>
  <c r="D73" i="4" s="1"/>
  <c r="D74" i="4" s="1"/>
  <c r="D75" i="4" s="1"/>
  <c r="D76" i="4" s="1"/>
  <c r="D77" i="4" s="1"/>
  <c r="D78" i="4" s="1"/>
  <c r="D79" i="4" s="1"/>
  <c r="D80" i="4" s="1"/>
  <c r="D81" i="4" s="1"/>
  <c r="D82" i="4" s="1"/>
  <c r="D83" i="4" s="1"/>
  <c r="D84" i="4" s="1"/>
  <c r="D85" i="4" s="1"/>
  <c r="D86" i="4" s="1"/>
  <c r="D87" i="4" s="1"/>
  <c r="D88" i="4" s="1"/>
  <c r="D89" i="4" s="1"/>
  <c r="D90" i="4" s="1"/>
  <c r="D91" i="4" s="1"/>
  <c r="D92" i="4" s="1"/>
  <c r="D93" i="4" s="1"/>
  <c r="D94" i="4" s="1"/>
  <c r="D95" i="4" s="1"/>
  <c r="D96" i="4" s="1"/>
  <c r="D97" i="4" s="1"/>
  <c r="D98" i="4" s="1"/>
  <c r="D99" i="4" s="1"/>
  <c r="D100" i="4" s="1"/>
  <c r="D101" i="4" s="1"/>
  <c r="D102" i="4" s="1"/>
  <c r="D103" i="4" s="1"/>
  <c r="D104" i="4" s="1"/>
  <c r="D105" i="4" s="1"/>
  <c r="D106" i="4" s="1"/>
  <c r="D107" i="4" s="1"/>
  <c r="D108" i="4" s="1"/>
  <c r="D109" i="4" s="1"/>
  <c r="D110" i="4" s="1"/>
  <c r="D111" i="4" s="1"/>
  <c r="D112" i="4" s="1"/>
  <c r="D113" i="4" s="1"/>
  <c r="D114" i="4" s="1"/>
  <c r="D115" i="4" s="1"/>
  <c r="D116" i="4" s="1"/>
  <c r="D117" i="4" s="1"/>
  <c r="D118" i="4" s="1"/>
  <c r="D119" i="4" s="1"/>
  <c r="D120" i="4" s="1"/>
  <c r="D121" i="4" s="1"/>
  <c r="D122" i="4" s="1"/>
  <c r="D123" i="4" s="1"/>
  <c r="D124" i="4" s="1"/>
  <c r="D125" i="4" s="1"/>
  <c r="D126" i="4" s="1"/>
  <c r="D127" i="4" s="1"/>
  <c r="D128" i="4" s="1"/>
  <c r="D129" i="4" s="1"/>
  <c r="D130" i="4" s="1"/>
  <c r="D131" i="4" s="1"/>
  <c r="D132" i="4" s="1"/>
  <c r="D133" i="4" s="1"/>
  <c r="D134" i="4" s="1"/>
  <c r="D135" i="4" s="1"/>
  <c r="D136" i="4" s="1"/>
  <c r="D137" i="4" s="1"/>
  <c r="D138" i="4" s="1"/>
  <c r="D139" i="4" s="1"/>
  <c r="D140" i="4" s="1"/>
  <c r="D141" i="4" s="1"/>
  <c r="D142" i="4" s="1"/>
  <c r="D143" i="4" s="1"/>
  <c r="D144" i="4" s="1"/>
  <c r="D145" i="4" s="1"/>
  <c r="D146" i="4" s="1"/>
  <c r="D147" i="4" s="1"/>
  <c r="D148" i="4" s="1"/>
  <c r="D149" i="4" s="1"/>
  <c r="D150" i="4" s="1"/>
  <c r="D151" i="4" s="1"/>
  <c r="D152" i="4" s="1"/>
  <c r="D153" i="4" s="1"/>
  <c r="D154" i="4" s="1"/>
  <c r="D155" i="4" s="1"/>
  <c r="D156" i="4" s="1"/>
  <c r="D157" i="4" s="1"/>
  <c r="D158" i="4" s="1"/>
  <c r="D159" i="4" s="1"/>
  <c r="D160" i="4" s="1"/>
  <c r="D161" i="4" s="1"/>
  <c r="D162" i="4" s="1"/>
  <c r="D163" i="4" s="1"/>
  <c r="D164" i="4" s="1"/>
  <c r="D165" i="4" s="1"/>
  <c r="D166" i="4" s="1"/>
  <c r="D167" i="4" s="1"/>
  <c r="D168" i="4" s="1"/>
  <c r="D169" i="4" s="1"/>
  <c r="D170" i="4" s="1"/>
  <c r="D171" i="4" s="1"/>
  <c r="D172" i="4" s="1"/>
  <c r="D173" i="4" s="1"/>
  <c r="D174" i="4" s="1"/>
  <c r="D175" i="4" s="1"/>
  <c r="D176" i="4" s="1"/>
  <c r="D177" i="4" s="1"/>
  <c r="D178" i="4" s="1"/>
  <c r="D179" i="4" s="1"/>
  <c r="D180" i="4" s="1"/>
  <c r="D181" i="4" s="1"/>
  <c r="D182" i="4" s="1"/>
  <c r="D183" i="4" s="1"/>
  <c r="D184" i="4" s="1"/>
  <c r="D185" i="4" s="1"/>
  <c r="D186" i="4" s="1"/>
  <c r="D187" i="4" s="1"/>
  <c r="D188" i="4" s="1"/>
  <c r="D189" i="4" s="1"/>
  <c r="D190" i="4" s="1"/>
  <c r="D191" i="4" s="1"/>
  <c r="D192" i="4" s="1"/>
  <c r="D193" i="4" s="1"/>
  <c r="D194" i="4" s="1"/>
  <c r="D195" i="4" s="1"/>
  <c r="D196" i="4" s="1"/>
  <c r="D197" i="4" s="1"/>
  <c r="D198" i="4" s="1"/>
  <c r="D199" i="4" s="1"/>
  <c r="D200" i="4" s="1"/>
  <c r="D201" i="4" s="1"/>
  <c r="D202" i="4" s="1"/>
  <c r="D203" i="4" s="1"/>
  <c r="D204" i="4" s="1"/>
  <c r="D205" i="4" s="1"/>
  <c r="D206" i="4" s="1"/>
  <c r="D207" i="4" s="1"/>
  <c r="D208" i="4" s="1"/>
  <c r="D209" i="4" s="1"/>
  <c r="D210" i="4" s="1"/>
  <c r="D211" i="4" s="1"/>
  <c r="D212" i="4" s="1"/>
  <c r="D213" i="4" s="1"/>
  <c r="D214" i="4" s="1"/>
  <c r="D215" i="4" s="1"/>
  <c r="D216" i="4" s="1"/>
  <c r="D217" i="4" s="1"/>
  <c r="D218" i="4" s="1"/>
  <c r="D219" i="4" s="1"/>
  <c r="D220" i="4" s="1"/>
  <c r="D221" i="4" s="1"/>
  <c r="D222" i="4" s="1"/>
  <c r="D223" i="4" s="1"/>
  <c r="D224" i="4" s="1"/>
  <c r="D225" i="4" s="1"/>
  <c r="D226" i="4" s="1"/>
  <c r="D227" i="4" s="1"/>
  <c r="D228" i="4" s="1"/>
  <c r="D229" i="4" s="1"/>
  <c r="D230" i="4" s="1"/>
  <c r="D231" i="4" s="1"/>
  <c r="D232" i="4" s="1"/>
  <c r="D233" i="4" s="1"/>
  <c r="D234" i="4" s="1"/>
  <c r="D235" i="4" s="1"/>
  <c r="D236" i="4" s="1"/>
  <c r="D237" i="4" s="1"/>
  <c r="D238" i="4" s="1"/>
  <c r="D239" i="4" s="1"/>
  <c r="D240" i="4" s="1"/>
  <c r="D241" i="4" s="1"/>
  <c r="D242" i="4" s="1"/>
  <c r="D243" i="4" s="1"/>
  <c r="D244" i="4" s="1"/>
  <c r="D245" i="4" s="1"/>
  <c r="D246" i="4" s="1"/>
  <c r="D247" i="4" s="1"/>
  <c r="D248" i="4" s="1"/>
  <c r="D249" i="4" s="1"/>
  <c r="D250" i="4" s="1"/>
  <c r="D251" i="4" s="1"/>
  <c r="D252" i="4" s="1"/>
  <c r="D253" i="4" s="1"/>
  <c r="D254" i="4" s="1"/>
  <c r="D255" i="4" s="1"/>
  <c r="D256" i="4" s="1"/>
  <c r="D257" i="4" s="1"/>
  <c r="D258" i="4" s="1"/>
  <c r="D259" i="4" s="1"/>
  <c r="D260" i="4" s="1"/>
  <c r="D261" i="4" s="1"/>
  <c r="D262" i="4" s="1"/>
  <c r="D263" i="4" s="1"/>
  <c r="D264" i="4" s="1"/>
  <c r="D265" i="4" s="1"/>
  <c r="D266" i="4" s="1"/>
  <c r="D267" i="4" s="1"/>
  <c r="D268" i="4" s="1"/>
  <c r="D269" i="4" s="1"/>
  <c r="D270" i="4" s="1"/>
  <c r="D271" i="4" s="1"/>
  <c r="D272" i="4" s="1"/>
  <c r="D273" i="4" s="1"/>
  <c r="D274" i="4" s="1"/>
  <c r="D275" i="4" s="1"/>
  <c r="D276" i="4" s="1"/>
  <c r="D277" i="4" s="1"/>
  <c r="D278" i="4" s="1"/>
  <c r="D279" i="4" s="1"/>
  <c r="D280" i="4" s="1"/>
  <c r="D281" i="4" s="1"/>
  <c r="D282" i="4" s="1"/>
  <c r="D283" i="4" s="1"/>
  <c r="D284" i="4" s="1"/>
  <c r="D285" i="4" s="1"/>
  <c r="D286" i="4" s="1"/>
  <c r="D287" i="4" s="1"/>
  <c r="D288" i="4" s="1"/>
  <c r="D289" i="4" s="1"/>
  <c r="D290" i="4" s="1"/>
  <c r="D291" i="4" s="1"/>
  <c r="D292" i="4" s="1"/>
  <c r="D293" i="4" s="1"/>
  <c r="D294" i="4" s="1"/>
  <c r="D295" i="4" s="1"/>
  <c r="D296" i="4" s="1"/>
  <c r="D297" i="4" s="1"/>
  <c r="D298" i="4" s="1"/>
  <c r="D299" i="4" s="1"/>
  <c r="D300" i="4" s="1"/>
  <c r="D301" i="4" s="1"/>
  <c r="D302" i="4" s="1"/>
  <c r="D303" i="4" s="1"/>
  <c r="D304" i="4" s="1"/>
  <c r="D305" i="4" s="1"/>
  <c r="D306" i="4" s="1"/>
  <c r="D307" i="4" s="1"/>
  <c r="D308" i="4" s="1"/>
  <c r="D309" i="4" s="1"/>
  <c r="D310" i="4" s="1"/>
  <c r="D311" i="4" s="1"/>
  <c r="D312" i="4" s="1"/>
  <c r="D313" i="4" s="1"/>
  <c r="D314" i="4" s="1"/>
  <c r="D315" i="4" s="1"/>
  <c r="D316" i="4" s="1"/>
  <c r="D317" i="4" s="1"/>
  <c r="D318" i="4" s="1"/>
  <c r="D319" i="4" s="1"/>
  <c r="D320" i="4" s="1"/>
  <c r="D321" i="4" s="1"/>
  <c r="D322" i="4" s="1"/>
  <c r="D323" i="4" s="1"/>
  <c r="D324" i="4" s="1"/>
  <c r="D325" i="4" s="1"/>
  <c r="D326" i="4" s="1"/>
  <c r="D327" i="4" s="1"/>
  <c r="D328" i="4" s="1"/>
  <c r="D329" i="4" s="1"/>
  <c r="D330" i="4" s="1"/>
  <c r="D331" i="4" s="1"/>
  <c r="D332" i="4" s="1"/>
  <c r="D333" i="4" s="1"/>
  <c r="D334" i="4" s="1"/>
  <c r="D335" i="4" s="1"/>
  <c r="D336" i="4" s="1"/>
  <c r="D337" i="4" s="1"/>
  <c r="D338" i="4" s="1"/>
  <c r="D339" i="4" s="1"/>
  <c r="D340" i="4" s="1"/>
  <c r="D341" i="4" s="1"/>
  <c r="D342" i="4" s="1"/>
  <c r="D343" i="4" s="1"/>
  <c r="D344" i="4" s="1"/>
  <c r="D345" i="4" s="1"/>
  <c r="D346" i="4" s="1"/>
  <c r="D347" i="4" s="1"/>
  <c r="D348" i="4" s="1"/>
  <c r="D349" i="4" s="1"/>
  <c r="D350" i="4" s="1"/>
  <c r="D351" i="4" s="1"/>
  <c r="D352" i="4" s="1"/>
  <c r="D353" i="4" s="1"/>
  <c r="D354" i="4" s="1"/>
  <c r="D355" i="4" s="1"/>
  <c r="D356" i="4" s="1"/>
  <c r="D357" i="4" s="1"/>
  <c r="D358" i="4" s="1"/>
  <c r="D359" i="4" s="1"/>
  <c r="D360" i="4" s="1"/>
  <c r="D361" i="4" s="1"/>
  <c r="D362" i="4" s="1"/>
  <c r="D363" i="4" s="1"/>
  <c r="D364" i="4" s="1"/>
  <c r="D365" i="4" s="1"/>
  <c r="D366" i="4" s="1"/>
  <c r="D367" i="4" s="1"/>
  <c r="D368" i="4" s="1"/>
  <c r="D369" i="4" s="1"/>
  <c r="D370" i="4" s="1"/>
  <c r="D371" i="4" s="1"/>
  <c r="D372" i="4" s="1"/>
  <c r="D373" i="4" s="1"/>
  <c r="D374" i="4" s="1"/>
  <c r="D375" i="4" s="1"/>
  <c r="D376" i="4" s="1"/>
  <c r="D377" i="4" s="1"/>
  <c r="D378" i="4" s="1"/>
  <c r="D379" i="4" s="1"/>
  <c r="D380" i="4" s="1"/>
  <c r="D381" i="4" s="1"/>
  <c r="D382" i="4" s="1"/>
  <c r="D383" i="4" s="1"/>
  <c r="D384" i="4" s="1"/>
  <c r="D385" i="4" s="1"/>
  <c r="D386" i="4" s="1"/>
  <c r="D387" i="4" s="1"/>
  <c r="D388" i="4" s="1"/>
  <c r="D389" i="4" s="1"/>
  <c r="D390" i="4" s="1"/>
  <c r="D391" i="4" s="1"/>
  <c r="D392" i="4" s="1"/>
  <c r="D393" i="4" s="1"/>
  <c r="D394" i="4" s="1"/>
  <c r="D395" i="4" s="1"/>
  <c r="D396" i="4" s="1"/>
  <c r="D397" i="4" s="1"/>
  <c r="D398" i="4" s="1"/>
  <c r="D399" i="4" s="1"/>
  <c r="D400" i="4" s="1"/>
  <c r="D401" i="4" s="1"/>
  <c r="D402" i="4" s="1"/>
  <c r="D403" i="4" s="1"/>
  <c r="D404" i="4" s="1"/>
  <c r="D405" i="4" s="1"/>
  <c r="D406" i="4" s="1"/>
  <c r="D407" i="4" s="1"/>
  <c r="D408" i="4" s="1"/>
  <c r="D409" i="4" s="1"/>
  <c r="D410" i="4" s="1"/>
  <c r="D411" i="4" s="1"/>
  <c r="D412" i="4" s="1"/>
  <c r="D413" i="4" s="1"/>
  <c r="D414" i="4" s="1"/>
  <c r="D415" i="4" s="1"/>
  <c r="D416" i="4" s="1"/>
  <c r="D417" i="4" s="1"/>
  <c r="D418" i="4" s="1"/>
  <c r="D419" i="4" s="1"/>
  <c r="D420" i="4" s="1"/>
  <c r="D421" i="4" s="1"/>
  <c r="D422" i="4" s="1"/>
  <c r="D423" i="4" s="1"/>
  <c r="D424" i="4" s="1"/>
  <c r="D425" i="4" s="1"/>
  <c r="D426" i="4" s="1"/>
  <c r="D427" i="4" s="1"/>
  <c r="D428" i="4" s="1"/>
  <c r="D429" i="4" s="1"/>
  <c r="D430" i="4" s="1"/>
  <c r="D431" i="4" s="1"/>
  <c r="D432" i="4" s="1"/>
  <c r="D433" i="4" s="1"/>
  <c r="D434" i="4" s="1"/>
  <c r="D435" i="4" s="1"/>
  <c r="D436" i="4" s="1"/>
  <c r="D437" i="4" s="1"/>
  <c r="D438" i="4" s="1"/>
  <c r="D439" i="4" s="1"/>
  <c r="D440" i="4" s="1"/>
  <c r="D441" i="4" s="1"/>
  <c r="D442" i="4" s="1"/>
  <c r="D443" i="4" s="1"/>
  <c r="D444" i="4" s="1"/>
  <c r="D445" i="4" s="1"/>
  <c r="D446" i="4" s="1"/>
  <c r="D447" i="4" s="1"/>
  <c r="D448" i="4" s="1"/>
  <c r="D449" i="4" s="1"/>
  <c r="D450" i="4" s="1"/>
  <c r="D451" i="4" s="1"/>
  <c r="D452" i="4" s="1"/>
  <c r="D453" i="4" s="1"/>
  <c r="D454" i="4" s="1"/>
  <c r="D455" i="4" s="1"/>
  <c r="D456" i="4" s="1"/>
  <c r="D457" i="4" s="1"/>
  <c r="D458" i="4" s="1"/>
  <c r="D459" i="4" s="1"/>
  <c r="D460" i="4" s="1"/>
  <c r="D461" i="4" s="1"/>
  <c r="D462" i="4" s="1"/>
  <c r="D463" i="4" s="1"/>
  <c r="D464" i="4" s="1"/>
  <c r="D465" i="4" s="1"/>
  <c r="D466" i="4" s="1"/>
  <c r="D467" i="4" s="1"/>
  <c r="D468" i="4" s="1"/>
  <c r="D469" i="4" s="1"/>
  <c r="D470" i="4" s="1"/>
  <c r="D471" i="4" s="1"/>
  <c r="D472" i="4" s="1"/>
  <c r="D473" i="4" s="1"/>
  <c r="D474" i="4" s="1"/>
  <c r="D475" i="4" s="1"/>
  <c r="D476" i="4" s="1"/>
  <c r="D477" i="4" s="1"/>
  <c r="D478" i="4" s="1"/>
  <c r="D479" i="4" s="1"/>
  <c r="D480" i="4" s="1"/>
  <c r="D481" i="4" s="1"/>
  <c r="D482" i="4" s="1"/>
  <c r="D483" i="4" s="1"/>
  <c r="D484" i="4" s="1"/>
  <c r="D485" i="4" s="1"/>
  <c r="D486" i="4" s="1"/>
  <c r="D487" i="4" s="1"/>
  <c r="D488" i="4" s="1"/>
  <c r="D489" i="4" s="1"/>
  <c r="D490" i="4" s="1"/>
  <c r="D491" i="4" s="1"/>
  <c r="D492" i="4" s="1"/>
  <c r="D493" i="4" s="1"/>
  <c r="D494" i="4" s="1"/>
  <c r="D495" i="4" s="1"/>
  <c r="D496" i="4" s="1"/>
  <c r="D497" i="4" s="1"/>
  <c r="D498" i="4" s="1"/>
  <c r="D499" i="4" s="1"/>
  <c r="D500" i="4" s="1"/>
  <c r="D501" i="4" s="1"/>
  <c r="D502" i="4" s="1"/>
  <c r="D503" i="4" s="1"/>
  <c r="D504" i="4" s="1"/>
  <c r="D505" i="4" s="1"/>
  <c r="D506" i="4" s="1"/>
  <c r="D507" i="4" s="1"/>
  <c r="D508" i="4" s="1"/>
  <c r="D509" i="4" s="1"/>
  <c r="D510" i="4" s="1"/>
  <c r="D511" i="4" s="1"/>
  <c r="D512" i="4" s="1"/>
  <c r="D513" i="4" s="1"/>
  <c r="D514" i="4" s="1"/>
  <c r="D515" i="4" s="1"/>
  <c r="D516" i="4" s="1"/>
  <c r="D517" i="4" s="1"/>
  <c r="D518" i="4" s="1"/>
  <c r="D519" i="4" s="1"/>
  <c r="D520" i="4" s="1"/>
  <c r="D521" i="4" s="1"/>
  <c r="D522" i="4" s="1"/>
  <c r="D523" i="4" s="1"/>
  <c r="D524" i="4" s="1"/>
  <c r="D525" i="4" s="1"/>
  <c r="D526" i="4" s="1"/>
  <c r="D527" i="4" s="1"/>
  <c r="D528" i="4" s="1"/>
  <c r="D529" i="4" s="1"/>
  <c r="D530" i="4" s="1"/>
  <c r="D531" i="4" s="1"/>
  <c r="D532" i="4" s="1"/>
  <c r="D533" i="4" s="1"/>
  <c r="D534" i="4" s="1"/>
  <c r="D535" i="4" s="1"/>
  <c r="D536" i="4" s="1"/>
  <c r="D537" i="4" s="1"/>
  <c r="D538" i="4" s="1"/>
  <c r="D539" i="4" s="1"/>
  <c r="D540" i="4" s="1"/>
  <c r="D541" i="4" s="1"/>
  <c r="D542" i="4" s="1"/>
  <c r="D543" i="4" s="1"/>
  <c r="D544" i="4" s="1"/>
  <c r="D545" i="4" s="1"/>
  <c r="D546" i="4" s="1"/>
  <c r="D547" i="4" s="1"/>
  <c r="D548" i="4" s="1"/>
  <c r="D549" i="4" s="1"/>
  <c r="D550" i="4" s="1"/>
  <c r="D551" i="4" s="1"/>
  <c r="D552" i="4" s="1"/>
  <c r="D553" i="4" s="1"/>
  <c r="D554" i="4" s="1"/>
  <c r="D555" i="4" s="1"/>
  <c r="D556" i="4" s="1"/>
  <c r="D557" i="4" s="1"/>
  <c r="D558" i="4" s="1"/>
  <c r="D559" i="4" s="1"/>
  <c r="D560" i="4" s="1"/>
  <c r="D561" i="4" s="1"/>
  <c r="D562" i="4" s="1"/>
  <c r="D10" i="4"/>
  <c r="B6" i="4"/>
  <c r="B14" i="4" l="1"/>
  <c r="B18" i="4" s="1"/>
  <c r="B7" i="4"/>
  <c r="B8" i="4" s="1"/>
  <c r="B15" i="2"/>
  <c r="B13" i="1"/>
  <c r="B11" i="1"/>
  <c r="B13" i="2"/>
  <c r="B7" i="2"/>
  <c r="B5" i="2" s="1"/>
  <c r="B6" i="2" s="1"/>
  <c r="B8" i="2" s="1"/>
  <c r="B12" i="2"/>
  <c r="B16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<sst xmlns="http://schemas.openxmlformats.org/spreadsheetml/2006/main" count="56" uniqueCount="46">
  <si>
    <t>RESULT</t>
  </si>
  <si>
    <t>First Home Guarantee Eligibility Calculator</t>
  </si>
  <si>
    <r>
      <t xml:space="preserve">Are you an </t>
    </r>
    <r>
      <rPr>
        <b/>
        <sz val="16"/>
        <color theme="1"/>
        <rFont val="Aptos Narrow"/>
        <family val="2"/>
        <scheme val="minor"/>
      </rPr>
      <t>Australian Citizen or Permanent Resident</t>
    </r>
    <r>
      <rPr>
        <sz val="16"/>
        <color theme="1"/>
        <rFont val="Aptos Narrow"/>
        <family val="2"/>
        <scheme val="minor"/>
      </rPr>
      <t>?</t>
    </r>
  </si>
  <si>
    <r>
      <t xml:space="preserve">Are you at least </t>
    </r>
    <r>
      <rPr>
        <b/>
        <sz val="16"/>
        <color theme="1"/>
        <rFont val="Aptos Narrow"/>
        <family val="2"/>
        <scheme val="minor"/>
      </rPr>
      <t>18 years of age?</t>
    </r>
  </si>
  <si>
    <r>
      <t xml:space="preserve">Are you an </t>
    </r>
    <r>
      <rPr>
        <b/>
        <sz val="16"/>
        <color theme="1"/>
        <rFont val="Aptos Narrow"/>
        <family val="2"/>
        <scheme val="minor"/>
      </rPr>
      <t>individual or couple?</t>
    </r>
  </si>
  <si>
    <r>
      <t xml:space="preserve">Have you not </t>
    </r>
    <r>
      <rPr>
        <b/>
        <sz val="16"/>
        <color theme="1"/>
        <rFont val="Aptos Narrow"/>
        <family val="2"/>
        <scheme val="minor"/>
      </rPr>
      <t>owned a property in Australia ever OR in the last 10 years?</t>
    </r>
  </si>
  <si>
    <r>
      <t xml:space="preserve">Do you intent to live in the property </t>
    </r>
    <r>
      <rPr>
        <b/>
        <sz val="16"/>
        <color theme="1"/>
        <rFont val="Aptos Narrow"/>
        <family val="2"/>
        <scheme val="minor"/>
      </rPr>
      <t>for at least the first 12 months?</t>
    </r>
  </si>
  <si>
    <t>Answers</t>
  </si>
  <si>
    <t>Yes</t>
  </si>
  <si>
    <t>Couple</t>
  </si>
  <si>
    <r>
      <t xml:space="preserve">What is your </t>
    </r>
    <r>
      <rPr>
        <b/>
        <sz val="16"/>
        <color theme="1"/>
        <rFont val="Aptos Narrow"/>
        <family val="2"/>
        <scheme val="minor"/>
      </rPr>
      <t>property purchase price?</t>
    </r>
  </si>
  <si>
    <t>Genuine Savings Calculator</t>
  </si>
  <si>
    <t>Property Calculator</t>
  </si>
  <si>
    <t>Amounts</t>
  </si>
  <si>
    <t>Property Value</t>
  </si>
  <si>
    <t>Loan Amount</t>
  </si>
  <si>
    <t>LVR</t>
  </si>
  <si>
    <t>Government Guarantee Amount</t>
  </si>
  <si>
    <t>Deposit</t>
  </si>
  <si>
    <t>Genuine Savings</t>
  </si>
  <si>
    <t>Amount</t>
  </si>
  <si>
    <t>TODAY'S DATE</t>
  </si>
  <si>
    <t>What is your Deposit?</t>
  </si>
  <si>
    <t>Do you qualify for Genuine Savings?</t>
  </si>
  <si>
    <r>
      <t xml:space="preserve">What is the lowest savings amount you have held in your account(s) for the last </t>
    </r>
    <r>
      <rPr>
        <b/>
        <sz val="15"/>
        <color theme="1"/>
        <rFont val="Aptos Narrow"/>
        <family val="2"/>
        <scheme val="minor"/>
      </rPr>
      <t>THREE months from TODAYS DATE?</t>
    </r>
  </si>
  <si>
    <t>Min. Genuine Savings Amount (5% of Property Value)</t>
  </si>
  <si>
    <t>5% of the Property Purchase Price Calculation</t>
  </si>
  <si>
    <r>
      <t xml:space="preserve">Do you have this amount </t>
    </r>
    <r>
      <rPr>
        <b/>
        <sz val="16"/>
        <color theme="1"/>
        <rFont val="Aptos Narrow"/>
        <family val="2"/>
        <scheme val="minor"/>
      </rPr>
      <t>saved in your account for at least 3 months?</t>
    </r>
    <r>
      <rPr>
        <sz val="16"/>
        <color theme="1"/>
        <rFont val="Aptos Narrow"/>
        <family val="2"/>
        <scheme val="minor"/>
      </rPr>
      <t xml:space="preserve">
(Refer to Genuine Savings Tab)</t>
    </r>
  </si>
  <si>
    <r>
      <t xml:space="preserve">What </t>
    </r>
    <r>
      <rPr>
        <b/>
        <sz val="16"/>
        <color theme="1"/>
        <rFont val="Aptos Narrow"/>
        <family val="2"/>
        <scheme val="minor"/>
      </rPr>
      <t>state are you buying in? (capital city or regional centre)</t>
    </r>
  </si>
  <si>
    <t>Eligibility Questions</t>
  </si>
  <si>
    <t>NT</t>
  </si>
  <si>
    <t>First Home Deposit Goal Calculator</t>
  </si>
  <si>
    <t>Property Price Goal</t>
  </si>
  <si>
    <t>Enter your deposit %</t>
  </si>
  <si>
    <t>Min. Required Deposit Goal</t>
  </si>
  <si>
    <t>Estimated Loan Amount</t>
  </si>
  <si>
    <t>House Deposit Savings</t>
  </si>
  <si>
    <t>Dates</t>
  </si>
  <si>
    <t>Savings</t>
  </si>
  <si>
    <t>Start Date</t>
  </si>
  <si>
    <t>End Date</t>
  </si>
  <si>
    <t>Savings Goal</t>
  </si>
  <si>
    <t>Contributions</t>
  </si>
  <si>
    <t>Remaining</t>
  </si>
  <si>
    <t>How many YEARS do you want to measure?</t>
  </si>
  <si>
    <t>Total Months
(Auto Calculated)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</si>
</sst>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[$-F800]dddd\,\ mmmm\ dd\,\ yyyy"/>
  </numFmts>
  <fonts count="14">
    <font>
      <sz val="11"/>
      <color theme="1"/>
      <name val="Aptos Narrow"/>
      <family val="2"/>
      <scheme val="minor"/>
    </font>
    <font>
      <b/>
      <sz val="36"/>
      <color theme="0"/>
      <name val="Lucida Grande Bold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6"/>
      <color theme="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u/>
      <sz val="16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5"/>
      <color theme="0"/>
      <name val="Aptos Narrow"/>
      <family val="2"/>
      <scheme val="minor"/>
    </font>
    <font>
      <sz val="15"/>
      <color theme="1"/>
      <name val="Aptos Narrow"/>
      <family val="2"/>
      <scheme val="minor"/>
    </font>
    <font>
      <b/>
      <sz val="15"/>
      <color theme="1"/>
      <name val="Aptos Narrow"/>
      <family val="2"/>
      <scheme val="minor"/>
    </font>
    <font>
      <b/>
      <u/>
      <sz val="15"/>
      <color theme="0"/>
      <name val="Aptos Narrow"/>
      <family val="2"/>
      <scheme val="minor"/>
    </font>
    <font>
      <b/>
      <u/>
      <sz val="15"/>
      <name val="Aptos Narrow"/>
      <family val="2"/>
      <scheme val="minor"/>
    </font>
    <font>
      <b/>
      <sz val="22"/>
      <color theme="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67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/>
    <xf numFmtId="0" fontId="0" fillId="3" borderId="0" xfId="0" applyFill="1"/>
    <xf numFmtId="0" fontId="0" fillId="3" borderId="0" xfId="0" applyFill="1" applyProtection="1">
      <protection locked="0"/>
    </xf>
    <xf numFmtId="0" fontId="0" fillId="5" borderId="0" xfId="0" applyFill="1"/>
    <xf numFmtId="0" fontId="0" fillId="6" borderId="0" xfId="0" applyFill="1"/>
    <xf numFmtId="0" fontId="2" fillId="4" borderId="1" xfId="0" applyFont="1" applyFill="1" applyBorder="1" applyAlignment="1" applyProtection="1">
      <alignment horizontal="right" wrapText="1"/>
      <protection locked="0"/>
    </xf>
    <xf numFmtId="164" fontId="2" fillId="4" borderId="1" xfId="0" applyNumberFormat="1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right"/>
      <protection locked="0"/>
    </xf>
    <xf numFmtId="0" fontId="5" fillId="5" borderId="1" xfId="0" applyFont="1" applyFill="1" applyBorder="1" applyAlignment="1">
      <alignment horizontal="right" wrapText="1"/>
    </xf>
    <xf numFmtId="0" fontId="6" fillId="5" borderId="1" xfId="0" applyFont="1" applyFill="1" applyBorder="1" applyAlignment="1">
      <alignment horizontal="center" wrapText="1"/>
    </xf>
    <xf numFmtId="0" fontId="2" fillId="4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right"/>
    </xf>
    <xf numFmtId="0" fontId="8" fillId="7" borderId="1" xfId="0" applyFont="1" applyFill="1" applyBorder="1" applyAlignment="1">
      <alignment horizontal="center"/>
    </xf>
    <xf numFmtId="0" fontId="9" fillId="4" borderId="1" xfId="0" applyFont="1" applyFill="1" applyBorder="1" applyAlignment="1" applyProtection="1">
      <alignment horizontal="right" wrapText="1"/>
      <protection locked="0"/>
    </xf>
    <xf numFmtId="10" fontId="10" fillId="3" borderId="1" xfId="1" applyNumberFormat="1" applyFont="1" applyFill="1" applyBorder="1" applyAlignment="1" applyProtection="1">
      <alignment horizontal="center"/>
    </xf>
    <xf numFmtId="164" fontId="9" fillId="3" borderId="1" xfId="0" applyNumberFormat="1" applyFont="1" applyFill="1" applyBorder="1" applyAlignment="1">
      <alignment horizontal="center"/>
    </xf>
    <xf numFmtId="164" fontId="10" fillId="8" borderId="1" xfId="0" applyNumberFormat="1" applyFont="1" applyFill="1" applyBorder="1" applyAlignment="1">
      <alignment horizontal="center"/>
    </xf>
    <xf numFmtId="164" fontId="11" fillId="5" borderId="1" xfId="0" applyNumberFormat="1" applyFont="1" applyFill="1" applyBorder="1" applyAlignment="1">
      <alignment horizontal="center"/>
    </xf>
    <xf numFmtId="165" fontId="12" fillId="9" borderId="1" xfId="0" applyNumberFormat="1" applyFont="1" applyFill="1" applyBorder="1" applyAlignment="1">
      <alignment horizontal="center"/>
    </xf>
    <xf numFmtId="0" fontId="10" fillId="4" borderId="1" xfId="0" applyFont="1" applyFill="1" applyBorder="1" applyAlignment="1" applyProtection="1">
      <alignment horizontal="right" wrapText="1"/>
      <protection locked="0"/>
    </xf>
    <xf numFmtId="0" fontId="10" fillId="4" borderId="1" xfId="0" applyFont="1" applyFill="1" applyBorder="1" applyAlignment="1" applyProtection="1">
      <alignment horizontal="right"/>
      <protection locked="0"/>
    </xf>
    <xf numFmtId="164" fontId="10" fillId="4" borderId="1" xfId="0" applyNumberFormat="1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>
      <alignment horizontal="right"/>
    </xf>
    <xf numFmtId="0" fontId="10" fillId="3" borderId="1" xfId="0" applyFont="1" applyFill="1" applyBorder="1" applyAlignment="1">
      <alignment horizontal="right"/>
    </xf>
    <xf numFmtId="0" fontId="10" fillId="8" borderId="1" xfId="0" applyFont="1" applyFill="1" applyBorder="1" applyAlignment="1">
      <alignment horizontal="right" wrapText="1"/>
    </xf>
    <xf numFmtId="0" fontId="9" fillId="0" borderId="0" xfId="0" applyFont="1"/>
    <xf numFmtId="0" fontId="11" fillId="5" borderId="1" xfId="0" applyFont="1" applyFill="1" applyBorder="1" applyAlignment="1">
      <alignment horizontal="right"/>
    </xf>
    <xf numFmtId="0" fontId="9" fillId="3" borderId="1" xfId="0" applyFont="1" applyFill="1" applyBorder="1" applyAlignment="1">
      <alignment horizontal="right" wrapText="1"/>
    </xf>
    <xf numFmtId="0" fontId="12" fillId="9" borderId="1" xfId="0" applyFont="1" applyFill="1" applyBorder="1" applyAlignment="1">
      <alignment horizontal="right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0" xfId="0" applyFill="1" applyBorder="1" applyAlignment="1">
      <alignment horizontal="center" vertical="center"/>
    </xf>
    <xf numFmtId="164" fontId="2" fillId="8" borderId="1" xfId="0" applyNumberFormat="1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right"/>
    </xf>
    <xf numFmtId="0" fontId="0" fillId="3" borderId="10" xfId="0" applyFill="1" applyBorder="1" applyAlignment="1">
      <alignment horizontal="center"/>
    </xf>
    <xf numFmtId="9" fontId="10" fillId="4" borderId="1" xfId="1" applyFont="1" applyFill="1" applyBorder="1" applyAlignment="1" applyProtection="1">
      <alignment horizontal="center"/>
      <protection locked="0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0" xfId="0" applyFill="1" applyAlignment="1">
      <alignment horizontal="center"/>
    </xf>
    <xf numFmtId="10" fontId="9" fillId="3" borderId="1" xfId="1" applyNumberFormat="1" applyFont="1" applyFill="1" applyBorder="1" applyAlignment="1" applyProtection="1">
      <alignment horizontal="center"/>
    </xf>
    <xf numFmtId="0" fontId="11" fillId="5" borderId="13" xfId="0" applyFont="1" applyFill="1" applyBorder="1" applyAlignment="1">
      <alignment horizontal="center"/>
    </xf>
    <xf numFmtId="0" fontId="11" fillId="5" borderId="14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14" fontId="10" fillId="4" borderId="1" xfId="0" applyNumberFormat="1" applyFont="1" applyFill="1" applyBorder="1" applyAlignment="1" applyProtection="1">
      <alignment horizontal="center"/>
      <protection locked="0"/>
    </xf>
    <xf numFmtId="17" fontId="9" fillId="3" borderId="1" xfId="0" applyNumberFormat="1" applyFont="1" applyFill="1" applyBorder="1" applyAlignment="1">
      <alignment horizontal="right" wrapText="1"/>
    </xf>
    <xf numFmtId="164" fontId="9" fillId="4" borderId="1" xfId="0" applyNumberFormat="1" applyFont="1" applyFill="1" applyBorder="1" applyAlignment="1" applyProtection="1">
      <alignment horizontal="center"/>
      <protection locked="0"/>
    </xf>
    <xf numFmtId="1" fontId="10" fillId="4" borderId="1" xfId="0" applyNumberFormat="1" applyFont="1" applyFill="1" applyBorder="1" applyAlignment="1" applyProtection="1">
      <alignment horizontal="center"/>
      <protection locked="0"/>
    </xf>
    <xf numFmtId="14" fontId="9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right" wrapText="1"/>
    </xf>
    <xf numFmtId="164" fontId="10" fillId="3" borderId="1" xfId="0" applyNumberFormat="1" applyFont="1" applyFill="1" applyBorder="1" applyAlignment="1">
      <alignment horizontal="center"/>
    </xf>
    <xf numFmtId="0" fontId="10" fillId="3" borderId="0" xfId="0" applyFont="1" applyFill="1" applyAlignment="1">
      <alignment horizontal="right" wrapText="1"/>
    </xf>
    <xf numFmtId="164" fontId="10" fillId="3" borderId="0" xfId="0" applyNumberFormat="1" applyFont="1" applyFill="1" applyAlignment="1">
      <alignment horizontal="center"/>
    </xf>
    <xf numFmtId="10" fontId="13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" fontId="10" fillId="8" borderId="1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2">
    <dxf>
      <font>
        <b/>
        <i val="0"/>
        <color auto="1"/>
      </font>
      <fill>
        <patternFill>
          <bgColor rgb="FFFFEB9C"/>
        </patternFill>
      </fill>
    </dxf>
    <dxf>
      <font>
        <b/>
        <i val="0"/>
        <color auto="1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C35-4064-92D8-DE7100FAC4AC}"/>
              </c:ext>
            </c:extLst>
          </c:dPt>
          <c:val>
            <c:numRef>
              <c:f>'FHG Savings Goal (2 Yrs)'!#REF!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35-4064-92D8-DE7100FAC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137160</xdr:colOff>
      <xdr:row>5</xdr:row>
      <xdr:rowOff>215900</xdr:rowOff>
    </xdr:from>
    <xdr:to>
      <xdr:col>3</xdr:col>
      <xdr:colOff>15240</xdr:colOff>
      <xdr:row>7</xdr:row>
      <xdr:rowOff>76200</xdr:rowOff>
    </xdr:to>
    <xdr:cxnSp macro="">
      <xdr:nvCxnSpPr>
        <xdr:cNvPr id="2" name="Elbow Connector 2">
          <a:extLst>
            <a:ext uri="{FF2B5EF4-FFF2-40B4-BE49-F238E27FC236}">
              <a16:creationId xmlns:a16="http://schemas.microsoft.com/office/drawing/2014/main" id="{A14D3A71-1364-4C0B-AB9B-BED9A0D32D8D}"/>
            </a:ext>
          </a:extLst>
        </xdr:cNvPr>
        <xdr:cNvCxnSpPr/>
      </xdr:nvCxnSpPr>
      <xdr:spPr>
        <a:xfrm rot="10800000" flipV="1">
          <a:off x="10104120" y="1739900"/>
          <a:ext cx="1905000" cy="393700"/>
        </a:xfrm>
        <a:prstGeom prst="bentConnector3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114300</xdr:colOff>
      <xdr:row>4</xdr:row>
      <xdr:rowOff>60960</xdr:rowOff>
    </xdr:from>
    <xdr:to>
      <xdr:col>5</xdr:col>
      <xdr:colOff>571500</xdr:colOff>
      <xdr:row>7</xdr:row>
      <xdr:rowOff>121920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BF7CE3B-BEA8-425A-B707-B3DC069F0A4A}"/>
            </a:ext>
          </a:extLst>
        </xdr:cNvPr>
        <xdr:cNvSpPr txBox="1"/>
      </xdr:nvSpPr>
      <xdr:spPr>
        <a:xfrm>
          <a:off x="12108180" y="1318260"/>
          <a:ext cx="1676400" cy="8610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/>
            <a:t>You can make your edits in the </a:t>
          </a:r>
          <a:r>
            <a:rPr lang="en-AU" sz="1100" b="1"/>
            <a:t>green and red boxes</a:t>
          </a:r>
          <a:r>
            <a:rPr lang="en-AU" sz="1100" b="1" baseline="0"/>
            <a:t> only. </a:t>
          </a:r>
          <a:r>
            <a:rPr lang="en-AU" sz="1100" b="0" baseline="0"/>
            <a:t>Everything else is automated. </a:t>
          </a:r>
          <a:endParaRPr lang="en-A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274320</xdr:colOff>
      <xdr:row>12</xdr:row>
      <xdr:rowOff>0</xdr:rowOff>
    </xdr:from>
    <xdr:to>
      <xdr:col>3</xdr:col>
      <xdr:colOff>1569720</xdr:colOff>
      <xdr:row>13</xdr:row>
      <xdr:rowOff>218440</xdr:rowOff>
    </xdr:to>
    <xdr:cxnSp macro="">
      <xdr:nvCxnSpPr>
        <xdr:cNvPr id="2" name="Elbow Connector 2">
          <a:extLst>
            <a:ext uri="{FF2B5EF4-FFF2-40B4-BE49-F238E27FC236}">
              <a16:creationId xmlns:a16="http://schemas.microsoft.com/office/drawing/2014/main" id="{B3E6D17D-2345-4136-B324-4573DF585A47}"/>
            </a:ext>
          </a:extLst>
        </xdr:cNvPr>
        <xdr:cNvCxnSpPr/>
      </xdr:nvCxnSpPr>
      <xdr:spPr>
        <a:xfrm rot="10800000" flipV="1">
          <a:off x="7368540" y="3124200"/>
          <a:ext cx="1905000" cy="393700"/>
        </a:xfrm>
        <a:prstGeom prst="bentConnector3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167640</xdr:colOff>
      <xdr:row>3</xdr:row>
      <xdr:rowOff>165100</xdr:rowOff>
    </xdr:from>
    <xdr:to>
      <xdr:col>3</xdr:col>
      <xdr:colOff>1607820</xdr:colOff>
      <xdr:row>9</xdr:row>
      <xdr:rowOff>152400</xdr:rowOff>
    </xdr:to>
    <xdr:cxnSp macro="">
      <xdr:nvCxnSpPr>
        <xdr:cNvPr id="3" name="Elbow Connector 2">
          <a:extLst>
            <a:ext uri="{FF2B5EF4-FFF2-40B4-BE49-F238E27FC236}">
              <a16:creationId xmlns:a16="http://schemas.microsoft.com/office/drawing/2014/main" id="{4BA39637-8C3C-45AA-B9F5-DA169913E0EE}"/>
            </a:ext>
          </a:extLst>
        </xdr:cNvPr>
        <xdr:cNvCxnSpPr/>
      </xdr:nvCxnSpPr>
      <xdr:spPr>
        <a:xfrm rot="10800000">
          <a:off x="8549640" y="1140460"/>
          <a:ext cx="2049780" cy="1305560"/>
        </a:xfrm>
        <a:prstGeom prst="bentConnector3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1638300</xdr:colOff>
      <xdr:row>9</xdr:row>
      <xdr:rowOff>22860</xdr:rowOff>
    </xdr:from>
    <xdr:to>
      <xdr:col>4</xdr:col>
      <xdr:colOff>670560</xdr:colOff>
      <xdr:row>12</xdr:row>
      <xdr:rowOff>129540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737B4FF-3C2F-4C84-B762-1AEFCC087902}"/>
            </a:ext>
          </a:extLst>
        </xdr:cNvPr>
        <xdr:cNvSpPr txBox="1"/>
      </xdr:nvSpPr>
      <xdr:spPr>
        <a:xfrm>
          <a:off x="10629900" y="2316480"/>
          <a:ext cx="1676400" cy="8610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/>
            <a:t>You can make your edits in the </a:t>
          </a:r>
          <a:r>
            <a:rPr lang="en-AU" sz="1100" b="1"/>
            <a:t>green boxes</a:t>
          </a:r>
          <a:r>
            <a:rPr lang="en-AU" sz="1100" b="1" baseline="0"/>
            <a:t> only. </a:t>
          </a:r>
          <a:r>
            <a:rPr lang="en-AU" sz="1100" b="0" baseline="0"/>
            <a:t>Everything else is automated. </a:t>
          </a:r>
          <a:endParaRPr lang="en-AU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342903</xdr:colOff>
      <xdr:row>5</xdr:row>
      <xdr:rowOff>217170</xdr:rowOff>
    </xdr:from>
    <xdr:to>
      <xdr:col>4</xdr:col>
      <xdr:colOff>531496</xdr:colOff>
      <xdr:row>7</xdr:row>
      <xdr:rowOff>209553</xdr:rowOff>
    </xdr:to>
    <xdr:cxnSp macro="">
      <xdr:nvCxnSpPr>
        <xdr:cNvPr id="14" name="Elbow Connector 2">
          <a:extLst>
            <a:ext uri="{FF2B5EF4-FFF2-40B4-BE49-F238E27FC236}">
              <a16:creationId xmlns:a16="http://schemas.microsoft.com/office/drawing/2014/main" id="{714CC1DA-77D7-4E8C-90DC-B7A80063D66F}"/>
            </a:ext>
          </a:extLst>
        </xdr:cNvPr>
        <xdr:cNvCxnSpPr>
          <a:stCxn id="16" idx="2"/>
        </xdr:cNvCxnSpPr>
      </xdr:nvCxnSpPr>
      <xdr:spPr>
        <a:xfrm rot="5400000">
          <a:off x="6194108" y="1970725"/>
          <a:ext cx="495303" cy="188593"/>
        </a:xfrm>
        <a:prstGeom prst="bentConnector3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17149</xdr:colOff>
      <xdr:row>4</xdr:row>
      <xdr:rowOff>22228</xdr:rowOff>
    </xdr:from>
    <xdr:to>
      <xdr:col>3</xdr:col>
      <xdr:colOff>504825</xdr:colOff>
      <xdr:row>4</xdr:row>
      <xdr:rowOff>190500</xdr:rowOff>
    </xdr:to>
    <xdr:cxnSp macro="">
      <xdr:nvCxnSpPr>
        <xdr:cNvPr id="15" name="Elbow Connector 2">
          <a:extLst>
            <a:ext uri="{FF2B5EF4-FFF2-40B4-BE49-F238E27FC236}">
              <a16:creationId xmlns:a16="http://schemas.microsoft.com/office/drawing/2014/main" id="{F88D8F22-2A92-4643-AAD3-EAD6FD9A49A3}"/>
            </a:ext>
          </a:extLst>
        </xdr:cNvPr>
        <xdr:cNvCxnSpPr/>
      </xdr:nvCxnSpPr>
      <xdr:spPr>
        <a:xfrm rot="10800000">
          <a:off x="4284349" y="1370968"/>
          <a:ext cx="1097276" cy="168272"/>
        </a:xfrm>
        <a:prstGeom prst="bentConnector3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167640</xdr:colOff>
      <xdr:row>2</xdr:row>
      <xdr:rowOff>97154</xdr:rowOff>
    </xdr:from>
    <xdr:to>
      <xdr:col>5</xdr:col>
      <xdr:colOff>19050</xdr:colOff>
      <xdr:row>5</xdr:row>
      <xdr:rowOff>219075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7E6F110C-C58F-4EE9-BAE4-326DD2F22338}"/>
            </a:ext>
          </a:extLst>
        </xdr:cNvPr>
        <xdr:cNvSpPr txBox="1"/>
      </xdr:nvSpPr>
      <xdr:spPr>
        <a:xfrm>
          <a:off x="5044440" y="942974"/>
          <a:ext cx="2983230" cy="8763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000"/>
            <a:t>You can make your edits in the </a:t>
          </a:r>
          <a:r>
            <a:rPr lang="en-AU" sz="1000" b="1"/>
            <a:t>green boxes</a:t>
          </a:r>
          <a:r>
            <a:rPr lang="en-AU" sz="1000" b="1" baseline="0"/>
            <a:t> only. </a:t>
          </a:r>
          <a:r>
            <a:rPr lang="en-AU" sz="1000" b="0" baseline="0"/>
            <a:t>Everything else is automated. The loan amount </a:t>
          </a:r>
          <a:r>
            <a:rPr lang="en-AU" sz="1000" b="1" baseline="0"/>
            <a:t>is just an estimate and is not definitive of your unique situation. Please consult a professional to obtain your borrowing capacity and loan amounts. </a:t>
          </a:r>
          <a:endParaRPr lang="en-AU" sz="1000"/>
        </a:p>
      </xdr:txBody>
    </xdr:sp>
    <xdr:clientData/>
  </xdr:twoCellAnchor>
  <xdr:twoCellAnchor>
    <xdr:from>
      <xdr:col>0</xdr:col>
      <xdr:colOff>453390</xdr:colOff>
      <xdr:row>18</xdr:row>
      <xdr:rowOff>201930</xdr:rowOff>
    </xdr:from>
    <xdr:to>
      <xdr:col>1</xdr:col>
      <xdr:colOff>1306830</xdr:colOff>
      <xdr:row>28</xdr:row>
      <xdr:rowOff>36195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A349ADCD-72B2-46EB-B864-1B81BE9950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9526</xdr:colOff>
      <xdr:row>11</xdr:row>
      <xdr:rowOff>0</xdr:rowOff>
    </xdr:from>
    <xdr:to>
      <xdr:col>6</xdr:col>
      <xdr:colOff>188595</xdr:colOff>
      <xdr:row>13</xdr:row>
      <xdr:rowOff>104775</xdr:rowOff>
    </xdr:to>
    <xdr:cxnSp macro="">
      <xdr:nvCxnSpPr>
        <xdr:cNvPr id="18" name="Elbow Connector 2">
          <a:extLst>
            <a:ext uri="{FF2B5EF4-FFF2-40B4-BE49-F238E27FC236}">
              <a16:creationId xmlns:a16="http://schemas.microsoft.com/office/drawing/2014/main" id="{BEE9A461-A479-4373-A143-9ECD8F3AED06}"/>
            </a:ext>
          </a:extLst>
        </xdr:cNvPr>
        <xdr:cNvCxnSpPr/>
      </xdr:nvCxnSpPr>
      <xdr:spPr>
        <a:xfrm rot="10800000" flipV="1">
          <a:off x="8018146" y="3360420"/>
          <a:ext cx="1032509" cy="859155"/>
        </a:xfrm>
        <a:prstGeom prst="bentConnector3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160020</xdr:colOff>
      <xdr:row>10</xdr:row>
      <xdr:rowOff>24766</xdr:rowOff>
    </xdr:from>
    <xdr:to>
      <xdr:col>7</xdr:col>
      <xdr:colOff>379095</xdr:colOff>
      <xdr:row>11</xdr:row>
      <xdr:rowOff>291465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4A7F21CB-EEEE-448D-944A-EE274184607C}"/>
            </a:ext>
          </a:extLst>
        </xdr:cNvPr>
        <xdr:cNvSpPr txBox="1"/>
      </xdr:nvSpPr>
      <xdr:spPr>
        <a:xfrm>
          <a:off x="9022080" y="2882266"/>
          <a:ext cx="2969895" cy="7696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400"/>
            <a:t>Make</a:t>
          </a:r>
          <a:r>
            <a:rPr lang="en-AU" sz="1400" baseline="0"/>
            <a:t> your savings edits in the Green Box. The End Date will highlight in </a:t>
          </a:r>
          <a:r>
            <a:rPr lang="en-AU" sz="1400" b="1" baseline="0"/>
            <a:t>yellow on the left. </a:t>
          </a:r>
          <a:r>
            <a:rPr lang="en-AU" sz="1400" b="0" baseline="0"/>
            <a:t>It goes until 2070. </a:t>
          </a:r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A7C84-4039-469F-BFA2-1D0D9400A46B}">
  <dimension ref="A1:DE14"/>
  <sheetViews>
    <sheetView tabSelected="1" workbookViewId="0">
      <selection activeCell="C9" sqref="C9"/>
    </sheetView>
  </sheetViews>
  <sheetFormatPr defaultRowHeight="14.4"/>
  <cols>
    <col min="1" max="1" width="106.5546875" customWidth="1"/>
    <col min="2" max="2" width="38.77734375" customWidth="1"/>
    <col min="3" max="3" width="29.5546875" customWidth="1"/>
  </cols>
  <sheetData>
    <row r="1" spans="1:109" s="2" customFormat="1" ht="52.5" customHeight="1">
      <c r="A1" s="1" t="s">
        <v>1</v>
      </c>
      <c r="C1" s="1"/>
    </row>
    <row r="2" spans="1:109" s="6" customFormat="1" ht="4.95" customHeight="1">
      <c r="A2" s="5"/>
    </row>
    <row r="3" spans="1:109" ht="21">
      <c r="A3" s="13" t="s">
        <v>29</v>
      </c>
      <c r="B3" s="14" t="s">
        <v>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</row>
    <row r="4" spans="1:109" ht="21">
      <c r="A4" s="7" t="s">
        <v>4</v>
      </c>
      <c r="B4" s="12" t="s">
        <v>9</v>
      </c>
      <c r="C4" s="4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</row>
    <row r="5" spans="1:109" ht="21">
      <c r="A5" s="7" t="s">
        <v>2</v>
      </c>
      <c r="B5" s="12" t="s">
        <v>8</v>
      </c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</row>
    <row r="6" spans="1:109" ht="21">
      <c r="A6" s="9" t="s">
        <v>3</v>
      </c>
      <c r="B6" s="12" t="s">
        <v>8</v>
      </c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</row>
    <row r="7" spans="1:109" ht="21">
      <c r="A7" s="9" t="s">
        <v>5</v>
      </c>
      <c r="B7" s="12" t="s">
        <v>8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</row>
    <row r="8" spans="1:109" ht="21">
      <c r="A8" s="9" t="s">
        <v>6</v>
      </c>
      <c r="B8" s="12" t="s">
        <v>8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</row>
    <row r="9" spans="1:109" ht="21">
      <c r="A9" s="9" t="s">
        <v>28</v>
      </c>
      <c r="B9" s="12" t="s">
        <v>30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</row>
    <row r="10" spans="1:109" ht="21">
      <c r="A10" s="9" t="s">
        <v>10</v>
      </c>
      <c r="B10" s="8">
        <v>1500000</v>
      </c>
      <c r="C10" s="3"/>
      <c r="D10" s="33" t="e" vm="1">
        <v>#VALUE!</v>
      </c>
      <c r="E10" s="34"/>
      <c r="F10" s="3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</row>
    <row r="11" spans="1:109" ht="21">
      <c r="A11" s="45" t="s">
        <v>26</v>
      </c>
      <c r="B11" s="44">
        <f>B10*0.05</f>
        <v>75000</v>
      </c>
      <c r="C11" s="3"/>
      <c r="D11" s="36"/>
      <c r="E11" s="43"/>
      <c r="F11" s="38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</row>
    <row r="12" spans="1:109" ht="42">
      <c r="A12" s="7" t="s">
        <v>27</v>
      </c>
      <c r="B12" s="12" t="s">
        <v>8</v>
      </c>
      <c r="C12" s="3"/>
      <c r="D12" s="36"/>
      <c r="E12" s="43"/>
      <c r="F12" s="38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</row>
    <row r="13" spans="1:109" ht="40.200000000000003" customHeight="1">
      <c r="A13" s="10" t="s">
        <v>0</v>
      </c>
      <c r="B13" s="11" t="str">
        <f>IF(
  OR(
    AND(B9="NSW",B10&gt;1500000),
    AND(B9="VIC",B10&gt;950000),
    AND(B9="QLD",B10&gt;1000000),
    AND(B9="WA",B10&gt;850000),
    AND(B9="SA",B10&gt;900000),
    AND(B9="TAS",B10&gt;700000),
    AND(B9="ACT",B10&gt;1000000),
    AND(B9="NT",B10&gt;600000),
    NOT(OR(B4="Individual",B4="Couple")),
    B5&lt;&gt;"Yes",
    B6&lt;&gt;"Yes",
    B7&lt;&gt;"Yes",
    B8&lt;&gt;"Yes", B12&lt;&gt;"Yes"
  ),
  "NOT ELIGIBLE",
  "ELIGIBLE"
)</f>
        <v>NOT ELIGIBLE</v>
      </c>
      <c r="C13" s="3"/>
      <c r="D13" s="36"/>
      <c r="E13" s="37"/>
      <c r="F13" s="3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</row>
    <row r="14" spans="1:109">
      <c r="D14" s="39"/>
      <c r="E14" s="40"/>
      <c r="F14" s="41"/>
    </row>
  </sheetData>
  <sheetProtection algorithmName="SHA-512" hashValue="cCoK0ovYg+K+k015PQhKFSWicFaknLqbxhBfUNH6gD6mZsLsvtdDD1mYnfrEzZUUtk4WzRipXyULt+0+Pa6KSg==" saltValue="CL3VJiJo4ViCrzELEJ9Fag==" spinCount="100000" sheet="1" objects="1" scenarios="1"/>
  <mergeCells count="1">
    <mergeCell ref="D10:F14"/>
  </mergeCells>
  <dataValidations count="3">
    <dataValidation type="list" allowBlank="1" showInputMessage="1" showErrorMessage="1" sqref="B12 B5:B8" xr:uid="{1F3109E3-F3C7-4903-836D-DAC7A1269D72}">
      <formula1>"Yes, No"</formula1>
    </dataValidation>
    <dataValidation type="list" allowBlank="1" showInputMessage="1" showErrorMessage="1" sqref="B4" xr:uid="{D74D4DA9-D55E-4D73-888A-B5D9B187A22E}">
      <formula1>"Individual, Couple"</formula1>
    </dataValidation>
    <dataValidation type="list" allowBlank="1" showInputMessage="1" showErrorMessage="1" sqref="B9" xr:uid="{76F01354-BA95-4564-AEC3-4AAA56A9986C}">
      <formula1>"NSW, QLD, VIC, TAS, SA, WA, NT"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90947-AB99-411E-9DAA-883C4314AD0A}">
  <dimension ref="A1:AU155"/>
  <sheetViews>
    <sheetView workbookViewId="0">
      <selection activeCell="B16" sqref="B16"/>
    </sheetView>
  </sheetViews>
  <sheetFormatPr defaultRowHeight="14.4"/>
  <cols>
    <col min="1" max="1" width="82.5546875" customWidth="1"/>
    <col min="2" max="2" width="39.6640625" bestFit="1" customWidth="1"/>
    <col min="4" max="4" width="38.5546875" customWidth="1"/>
    <col min="5" max="5" width="30.77734375" customWidth="1"/>
    <col min="6" max="6" width="34.33203125" customWidth="1"/>
    <col min="7" max="7" width="12.88671875" bestFit="1" customWidth="1"/>
  </cols>
  <sheetData>
    <row r="1" spans="1:47" s="2" customFormat="1" ht="52.5" customHeight="1">
      <c r="A1" s="1" t="s">
        <v>11</v>
      </c>
      <c r="C1" s="1"/>
    </row>
    <row r="2" spans="1:47" s="6" customFormat="1" ht="4.95" customHeight="1">
      <c r="A2" s="5"/>
    </row>
    <row r="3" spans="1:47" ht="19.8">
      <c r="A3" s="15" t="s">
        <v>12</v>
      </c>
      <c r="B3" s="16" t="s">
        <v>13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47" ht="19.8">
      <c r="A4" s="24" t="s">
        <v>14</v>
      </c>
      <c r="B4" s="25">
        <v>1500000</v>
      </c>
      <c r="C4" s="3"/>
      <c r="D4" s="3"/>
      <c r="E4" s="42" t="e" vm="1">
        <v>#VALUE!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</row>
    <row r="5" spans="1:47" ht="19.8">
      <c r="A5" s="26" t="s">
        <v>15</v>
      </c>
      <c r="B5" s="19">
        <f>B4-B7</f>
        <v>1350000</v>
      </c>
      <c r="C5" s="3"/>
      <c r="D5" s="3"/>
      <c r="E5" s="4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</row>
    <row r="6" spans="1:47" ht="19.8">
      <c r="A6" s="27" t="s">
        <v>16</v>
      </c>
      <c r="B6" s="18">
        <f>B5/B4</f>
        <v>0.9</v>
      </c>
      <c r="C6" s="3"/>
      <c r="D6" s="3"/>
      <c r="E6" s="4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19.8">
      <c r="A7" s="26" t="s">
        <v>18</v>
      </c>
      <c r="B7" s="19">
        <f>B11</f>
        <v>150000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</row>
    <row r="8" spans="1:47" ht="19.8">
      <c r="A8" s="26" t="s">
        <v>17</v>
      </c>
      <c r="B8" s="19">
        <f>IF(OR(B6&gt;0.95,B6&lt;0.8),"Not Eligible",B5-B4*0.8)</f>
        <v>150000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7" ht="4.8" customHeight="1">
      <c r="A9" s="29"/>
      <c r="B9" s="29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47" ht="19.8">
      <c r="A10" s="30" t="s">
        <v>19</v>
      </c>
      <c r="B10" s="21" t="s">
        <v>20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</row>
    <row r="11" spans="1:47" ht="19.8">
      <c r="A11" s="23" t="s">
        <v>22</v>
      </c>
      <c r="B11" s="25">
        <v>150000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 ht="19.8">
      <c r="A12" s="31" t="s">
        <v>14</v>
      </c>
      <c r="B12" s="19">
        <f>B4</f>
        <v>1500000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</row>
    <row r="13" spans="1:47" ht="19.8">
      <c r="A13" s="28" t="s">
        <v>25</v>
      </c>
      <c r="B13" s="20">
        <f>B4*0.05</f>
        <v>75000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</row>
    <row r="14" spans="1:47" ht="39.6">
      <c r="A14" s="17" t="s">
        <v>24</v>
      </c>
      <c r="B14" s="25">
        <v>150000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 ht="19.8">
      <c r="A15" s="28" t="s">
        <v>23</v>
      </c>
      <c r="B15" s="20" t="str">
        <f>IF(B14&gt;=B13,"ELIGIBLE","NOT ENOUGH GENUINE SAVINGS")</f>
        <v>ELIGIBLE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 ht="19.8">
      <c r="A16" s="32" t="s">
        <v>21</v>
      </c>
      <c r="B16" s="22">
        <f ca="1">TODAY()</f>
        <v>45954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4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spans="1:47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1:47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5" spans="1:47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1:47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1:4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1:47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1:47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1:47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1:47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1:47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:47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</row>
    <row r="35" spans="1:47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</row>
    <row r="36" spans="1:47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</row>
    <row r="37" spans="1:4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</row>
    <row r="38" spans="1:47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</row>
    <row r="39" spans="1:47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</row>
    <row r="40" spans="1:47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</row>
    <row r="41" spans="1:47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</row>
    <row r="42" spans="1:47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</row>
    <row r="43" spans="1:47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</row>
    <row r="44" spans="1:47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</row>
    <row r="45" spans="1:47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</row>
    <row r="46" spans="1:47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</row>
    <row r="47" spans="1: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</row>
    <row r="48" spans="1:47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</row>
    <row r="49" spans="1:47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</row>
    <row r="50" spans="1:47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</row>
    <row r="51" spans="1:47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</row>
    <row r="52" spans="1:47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</row>
    <row r="53" spans="1:47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</row>
    <row r="54" spans="1:47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</row>
    <row r="55" spans="1:47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</row>
    <row r="56" spans="1:47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</row>
    <row r="57" spans="1:4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</row>
    <row r="58" spans="1:47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</row>
    <row r="59" spans="1:47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</row>
    <row r="60" spans="1:47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</row>
    <row r="61" spans="1:47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</row>
    <row r="62" spans="1:47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</row>
    <row r="63" spans="1:47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</row>
    <row r="64" spans="1:47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</row>
    <row r="65" spans="1:47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</row>
    <row r="66" spans="1:47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</row>
    <row r="67" spans="1:4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</row>
    <row r="68" spans="1:47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</row>
    <row r="69" spans="1:47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</row>
    <row r="70" spans="1:47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</row>
    <row r="71" spans="1:47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</row>
    <row r="72" spans="1:47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</row>
    <row r="73" spans="1:47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</row>
    <row r="74" spans="1:47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</row>
    <row r="75" spans="1:47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</row>
    <row r="76" spans="1:47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</row>
    <row r="77" spans="1:4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</row>
    <row r="78" spans="1:47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</row>
    <row r="79" spans="1:47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</row>
    <row r="80" spans="1:47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</row>
    <row r="81" spans="1:47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</row>
    <row r="82" spans="1:47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</row>
    <row r="83" spans="1:47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</row>
    <row r="84" spans="1:47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</row>
    <row r="85" spans="1:47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</row>
    <row r="86" spans="1:47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</row>
    <row r="87" spans="1:4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</row>
    <row r="88" spans="1:47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</row>
    <row r="89" spans="1:47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</row>
    <row r="90" spans="1:47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</row>
    <row r="91" spans="1:47">
      <c r="A91" s="3"/>
      <c r="B91" s="3"/>
      <c r="C91" s="3"/>
      <c r="D91" s="3"/>
      <c r="E91" s="3"/>
      <c r="F91" s="3"/>
      <c r="G91" s="3"/>
    </row>
    <row r="92" spans="1:47">
      <c r="A92" s="3"/>
      <c r="B92" s="3"/>
      <c r="C92" s="3"/>
      <c r="D92" s="3"/>
      <c r="E92" s="3"/>
      <c r="F92" s="3"/>
      <c r="G92" s="3"/>
    </row>
    <row r="93" spans="1:47">
      <c r="A93" s="3"/>
      <c r="B93" s="3"/>
      <c r="C93" s="3"/>
      <c r="D93" s="3"/>
      <c r="E93" s="3"/>
      <c r="F93" s="3"/>
      <c r="G93" s="3"/>
    </row>
    <row r="94" spans="1:47">
      <c r="A94" s="3"/>
      <c r="B94" s="3"/>
      <c r="C94" s="3"/>
      <c r="D94" s="3"/>
      <c r="E94" s="3"/>
      <c r="F94" s="3"/>
      <c r="G94" s="3"/>
    </row>
    <row r="95" spans="1:47">
      <c r="A95" s="3"/>
      <c r="B95" s="3"/>
      <c r="C95" s="3"/>
      <c r="D95" s="3"/>
      <c r="E95" s="3"/>
      <c r="F95" s="3"/>
      <c r="G95" s="3"/>
    </row>
    <row r="96" spans="1:47">
      <c r="A96" s="3"/>
      <c r="B96" s="3"/>
      <c r="C96" s="3"/>
      <c r="D96" s="3"/>
      <c r="E96" s="3"/>
      <c r="F96" s="3"/>
      <c r="G96" s="3"/>
    </row>
    <row r="97" spans="1:7">
      <c r="A97" s="3"/>
      <c r="B97" s="3"/>
      <c r="C97" s="3"/>
      <c r="D97" s="3"/>
      <c r="E97" s="3"/>
      <c r="F97" s="3"/>
      <c r="G97" s="3"/>
    </row>
    <row r="98" spans="1:7">
      <c r="A98" s="3"/>
      <c r="B98" s="3"/>
      <c r="C98" s="3"/>
      <c r="D98" s="3"/>
      <c r="E98" s="3"/>
      <c r="F98" s="3"/>
      <c r="G98" s="3"/>
    </row>
    <row r="99" spans="1:7">
      <c r="A99" s="3"/>
      <c r="B99" s="3"/>
      <c r="C99" s="3"/>
      <c r="D99" s="3"/>
      <c r="E99" s="3"/>
      <c r="F99" s="3"/>
      <c r="G99" s="3"/>
    </row>
    <row r="100" spans="1:7">
      <c r="A100" s="3"/>
      <c r="B100" s="3"/>
      <c r="C100" s="3"/>
      <c r="D100" s="3"/>
      <c r="E100" s="3"/>
      <c r="F100" s="3"/>
      <c r="G100" s="3"/>
    </row>
    <row r="101" spans="1:7">
      <c r="A101" s="3"/>
      <c r="B101" s="3"/>
      <c r="C101" s="3"/>
      <c r="D101" s="3"/>
      <c r="E101" s="3"/>
      <c r="F101" s="3"/>
      <c r="G101" s="3"/>
    </row>
    <row r="102" spans="1:7">
      <c r="A102" s="3"/>
      <c r="B102" s="3"/>
      <c r="C102" s="3"/>
      <c r="D102" s="3"/>
      <c r="E102" s="3"/>
      <c r="F102" s="3"/>
      <c r="G102" s="3"/>
    </row>
    <row r="103" spans="1:7">
      <c r="A103" s="3"/>
      <c r="B103" s="3"/>
      <c r="C103" s="3"/>
      <c r="D103" s="3"/>
      <c r="E103" s="3"/>
      <c r="F103" s="3"/>
      <c r="G103" s="3"/>
    </row>
    <row r="104" spans="1:7">
      <c r="A104" s="3"/>
      <c r="B104" s="3"/>
      <c r="C104" s="3"/>
      <c r="D104" s="3"/>
      <c r="E104" s="3"/>
      <c r="F104" s="3"/>
      <c r="G104" s="3"/>
    </row>
    <row r="105" spans="1:7">
      <c r="A105" s="3"/>
      <c r="B105" s="3"/>
      <c r="C105" s="3"/>
      <c r="D105" s="3"/>
      <c r="E105" s="3"/>
      <c r="F105" s="3"/>
      <c r="G105" s="3"/>
    </row>
    <row r="106" spans="1:7">
      <c r="A106" s="3"/>
      <c r="B106" s="3"/>
      <c r="C106" s="3"/>
      <c r="D106" s="3"/>
      <c r="E106" s="3"/>
      <c r="F106" s="3"/>
      <c r="G106" s="3"/>
    </row>
    <row r="107" spans="1:7">
      <c r="A107" s="3"/>
      <c r="B107" s="3"/>
      <c r="C107" s="3"/>
      <c r="D107" s="3"/>
      <c r="E107" s="3"/>
      <c r="F107" s="3"/>
      <c r="G107" s="3"/>
    </row>
    <row r="108" spans="1:7">
      <c r="A108" s="3"/>
      <c r="B108" s="3"/>
      <c r="C108" s="3"/>
      <c r="D108" s="3"/>
      <c r="E108" s="3"/>
      <c r="F108" s="3"/>
      <c r="G108" s="3"/>
    </row>
    <row r="109" spans="1:7">
      <c r="A109" s="3"/>
      <c r="B109" s="3"/>
      <c r="C109" s="3"/>
      <c r="D109" s="3"/>
      <c r="E109" s="3"/>
      <c r="F109" s="3"/>
      <c r="G109" s="3"/>
    </row>
    <row r="110" spans="1:7">
      <c r="A110" s="3"/>
      <c r="B110" s="3"/>
      <c r="C110" s="3"/>
      <c r="D110" s="3"/>
      <c r="E110" s="3"/>
      <c r="F110" s="3"/>
      <c r="G110" s="3"/>
    </row>
    <row r="111" spans="1:7">
      <c r="A111" s="3"/>
      <c r="B111" s="3"/>
      <c r="C111" s="3"/>
      <c r="D111" s="3"/>
      <c r="E111" s="3"/>
      <c r="F111" s="3"/>
      <c r="G111" s="3"/>
    </row>
    <row r="112" spans="1:7">
      <c r="A112" s="3"/>
      <c r="B112" s="3"/>
      <c r="C112" s="3"/>
      <c r="D112" s="3"/>
      <c r="E112" s="3"/>
      <c r="F112" s="3"/>
      <c r="G112" s="3"/>
    </row>
    <row r="113" spans="1:7">
      <c r="A113" s="3"/>
      <c r="B113" s="3"/>
      <c r="C113" s="3"/>
      <c r="D113" s="3"/>
      <c r="E113" s="3"/>
      <c r="F113" s="3"/>
      <c r="G113" s="3"/>
    </row>
    <row r="114" spans="1:7">
      <c r="A114" s="3"/>
      <c r="B114" s="3"/>
      <c r="C114" s="3"/>
      <c r="D114" s="3"/>
      <c r="E114" s="3"/>
      <c r="F114" s="3"/>
      <c r="G114" s="3"/>
    </row>
    <row r="115" spans="1:7">
      <c r="A115" s="3"/>
      <c r="B115" s="3"/>
      <c r="C115" s="3"/>
      <c r="D115" s="3"/>
      <c r="E115" s="3"/>
      <c r="F115" s="3"/>
      <c r="G115" s="3"/>
    </row>
    <row r="116" spans="1:7">
      <c r="A116" s="3"/>
      <c r="B116" s="3"/>
      <c r="C116" s="3"/>
      <c r="D116" s="3"/>
      <c r="E116" s="3"/>
      <c r="F116" s="3"/>
      <c r="G116" s="3"/>
    </row>
    <row r="117" spans="1:7">
      <c r="A117" s="3"/>
      <c r="B117" s="3"/>
      <c r="C117" s="3"/>
      <c r="D117" s="3"/>
      <c r="E117" s="3"/>
      <c r="F117" s="3"/>
      <c r="G117" s="3"/>
    </row>
    <row r="118" spans="1:7">
      <c r="A118" s="3"/>
      <c r="B118" s="3"/>
      <c r="C118" s="3"/>
      <c r="D118" s="3"/>
      <c r="E118" s="3"/>
      <c r="F118" s="3"/>
      <c r="G118" s="3"/>
    </row>
    <row r="119" spans="1:7">
      <c r="A119" s="3"/>
      <c r="B119" s="3"/>
      <c r="C119" s="3"/>
      <c r="D119" s="3"/>
      <c r="E119" s="3"/>
      <c r="F119" s="3"/>
      <c r="G119" s="3"/>
    </row>
    <row r="120" spans="1:7">
      <c r="A120" s="3"/>
      <c r="B120" s="3"/>
      <c r="C120" s="3"/>
      <c r="D120" s="3"/>
      <c r="E120" s="3"/>
      <c r="F120" s="3"/>
      <c r="G120" s="3"/>
    </row>
    <row r="121" spans="1:7">
      <c r="A121" s="3"/>
      <c r="B121" s="3"/>
      <c r="C121" s="3"/>
      <c r="D121" s="3"/>
      <c r="E121" s="3"/>
      <c r="F121" s="3"/>
      <c r="G121" s="3"/>
    </row>
    <row r="122" spans="1:7">
      <c r="A122" s="3"/>
      <c r="B122" s="3"/>
      <c r="C122" s="3"/>
      <c r="D122" s="3"/>
      <c r="E122" s="3"/>
      <c r="F122" s="3"/>
      <c r="G122" s="3"/>
    </row>
    <row r="123" spans="1:7">
      <c r="A123" s="3"/>
      <c r="B123" s="3"/>
      <c r="C123" s="3"/>
      <c r="D123" s="3"/>
      <c r="E123" s="3"/>
      <c r="F123" s="3"/>
      <c r="G123" s="3"/>
    </row>
    <row r="124" spans="1:7">
      <c r="A124" s="3"/>
      <c r="B124" s="3"/>
      <c r="C124" s="3"/>
      <c r="D124" s="3"/>
      <c r="E124" s="3"/>
      <c r="F124" s="3"/>
      <c r="G124" s="3"/>
    </row>
    <row r="125" spans="1:7">
      <c r="A125" s="3"/>
      <c r="B125" s="3"/>
      <c r="C125" s="3"/>
      <c r="D125" s="3"/>
      <c r="E125" s="3"/>
      <c r="F125" s="3"/>
      <c r="G125" s="3"/>
    </row>
    <row r="126" spans="1:7">
      <c r="A126" s="3"/>
      <c r="B126" s="3"/>
      <c r="C126" s="3"/>
      <c r="D126" s="3"/>
      <c r="E126" s="3"/>
      <c r="F126" s="3"/>
      <c r="G126" s="3"/>
    </row>
    <row r="127" spans="1:7">
      <c r="A127" s="3"/>
      <c r="B127" s="3"/>
      <c r="C127" s="3"/>
      <c r="D127" s="3"/>
      <c r="E127" s="3"/>
      <c r="F127" s="3"/>
      <c r="G127" s="3"/>
    </row>
    <row r="128" spans="1:7">
      <c r="A128" s="3"/>
      <c r="B128" s="3"/>
      <c r="C128" s="3"/>
      <c r="D128" s="3"/>
      <c r="E128" s="3"/>
      <c r="F128" s="3"/>
      <c r="G128" s="3"/>
    </row>
    <row r="129" spans="1:7">
      <c r="A129" s="3"/>
      <c r="B129" s="3"/>
      <c r="C129" s="3"/>
      <c r="D129" s="3"/>
      <c r="E129" s="3"/>
      <c r="F129" s="3"/>
      <c r="G129" s="3"/>
    </row>
    <row r="130" spans="1:7">
      <c r="A130" s="3"/>
      <c r="B130" s="3"/>
      <c r="C130" s="3"/>
      <c r="D130" s="3"/>
      <c r="E130" s="3"/>
      <c r="F130" s="3"/>
      <c r="G130" s="3"/>
    </row>
    <row r="131" spans="1:7">
      <c r="A131" s="3"/>
      <c r="B131" s="3"/>
      <c r="C131" s="3"/>
      <c r="D131" s="3"/>
      <c r="E131" s="3"/>
      <c r="F131" s="3"/>
      <c r="G131" s="3"/>
    </row>
    <row r="132" spans="1:7">
      <c r="A132" s="3"/>
      <c r="B132" s="3"/>
      <c r="C132" s="3"/>
      <c r="D132" s="3"/>
      <c r="E132" s="3"/>
      <c r="F132" s="3"/>
      <c r="G132" s="3"/>
    </row>
    <row r="133" spans="1:7">
      <c r="A133" s="3"/>
      <c r="B133" s="3"/>
      <c r="C133" s="3"/>
      <c r="D133" s="3"/>
      <c r="E133" s="3"/>
      <c r="F133" s="3"/>
      <c r="G133" s="3"/>
    </row>
    <row r="134" spans="1:7">
      <c r="A134" s="3"/>
      <c r="B134" s="3"/>
      <c r="C134" s="3"/>
      <c r="D134" s="3"/>
      <c r="E134" s="3"/>
      <c r="F134" s="3"/>
      <c r="G134" s="3"/>
    </row>
    <row r="135" spans="1:7">
      <c r="A135" s="3"/>
      <c r="B135" s="3"/>
      <c r="C135" s="3"/>
      <c r="D135" s="3"/>
      <c r="E135" s="3"/>
      <c r="F135" s="3"/>
      <c r="G135" s="3"/>
    </row>
    <row r="136" spans="1:7">
      <c r="A136" s="3"/>
      <c r="B136" s="3"/>
      <c r="C136" s="3"/>
      <c r="D136" s="3"/>
      <c r="E136" s="3"/>
      <c r="F136" s="3"/>
      <c r="G136" s="3"/>
    </row>
    <row r="137" spans="1:7">
      <c r="A137" s="3"/>
      <c r="B137" s="3"/>
      <c r="C137" s="3"/>
      <c r="D137" s="3"/>
      <c r="E137" s="3"/>
      <c r="F137" s="3"/>
      <c r="G137" s="3"/>
    </row>
    <row r="138" spans="1:7">
      <c r="A138" s="3"/>
      <c r="B138" s="3"/>
      <c r="C138" s="3"/>
      <c r="D138" s="3"/>
      <c r="E138" s="3"/>
      <c r="F138" s="3"/>
      <c r="G138" s="3"/>
    </row>
    <row r="139" spans="1:7">
      <c r="A139" s="3"/>
      <c r="B139" s="3"/>
      <c r="C139" s="3"/>
      <c r="D139" s="3"/>
      <c r="E139" s="3"/>
      <c r="F139" s="3"/>
      <c r="G139" s="3"/>
    </row>
    <row r="140" spans="1:7">
      <c r="A140" s="3"/>
      <c r="B140" s="3"/>
      <c r="C140" s="3"/>
      <c r="D140" s="3"/>
      <c r="E140" s="3"/>
      <c r="F140" s="3"/>
      <c r="G140" s="3"/>
    </row>
    <row r="141" spans="1:7">
      <c r="A141" s="3"/>
      <c r="B141" s="3"/>
      <c r="C141" s="3"/>
      <c r="D141" s="3"/>
      <c r="E141" s="3"/>
      <c r="F141" s="3"/>
      <c r="G141" s="3"/>
    </row>
    <row r="142" spans="1:7">
      <c r="A142" s="3"/>
      <c r="B142" s="3"/>
      <c r="C142" s="3"/>
      <c r="D142" s="3"/>
      <c r="E142" s="3"/>
      <c r="F142" s="3"/>
      <c r="G142" s="3"/>
    </row>
    <row r="143" spans="1:7">
      <c r="A143" s="3"/>
      <c r="B143" s="3"/>
      <c r="C143" s="3"/>
      <c r="D143" s="3"/>
      <c r="E143" s="3"/>
      <c r="F143" s="3"/>
      <c r="G143" s="3"/>
    </row>
    <row r="144" spans="1:7">
      <c r="A144" s="3"/>
      <c r="B144" s="3"/>
      <c r="C144" s="3"/>
      <c r="D144" s="3"/>
      <c r="E144" s="3"/>
      <c r="F144" s="3"/>
      <c r="G144" s="3"/>
    </row>
    <row r="145" spans="1:7">
      <c r="A145" s="3"/>
      <c r="B145" s="3"/>
      <c r="C145" s="3"/>
      <c r="D145" s="3"/>
      <c r="E145" s="3"/>
      <c r="F145" s="3"/>
      <c r="G145" s="3"/>
    </row>
    <row r="146" spans="1:7">
      <c r="A146" s="3"/>
      <c r="B146" s="3"/>
      <c r="C146" s="3"/>
      <c r="D146" s="3"/>
      <c r="E146" s="3"/>
      <c r="F146" s="3"/>
      <c r="G146" s="3"/>
    </row>
    <row r="147" spans="1:7">
      <c r="A147" s="3"/>
      <c r="B147" s="3"/>
      <c r="C147" s="3"/>
      <c r="D147" s="3"/>
      <c r="E147" s="3"/>
      <c r="F147" s="3"/>
      <c r="G147" s="3"/>
    </row>
    <row r="148" spans="1:7">
      <c r="A148" s="3"/>
      <c r="B148" s="3"/>
      <c r="C148" s="3"/>
    </row>
    <row r="149" spans="1:7">
      <c r="A149" s="3"/>
      <c r="B149" s="3"/>
      <c r="C149" s="3"/>
    </row>
    <row r="150" spans="1:7">
      <c r="A150" s="3"/>
      <c r="B150" s="3"/>
      <c r="C150" s="3"/>
    </row>
    <row r="151" spans="1:7">
      <c r="A151" s="3"/>
      <c r="B151" s="3"/>
      <c r="C151" s="3"/>
    </row>
    <row r="152" spans="1:7">
      <c r="A152" s="3"/>
      <c r="B152" s="3"/>
      <c r="C152" s="3"/>
    </row>
    <row r="153" spans="1:7">
      <c r="A153" s="3"/>
      <c r="B153" s="3"/>
      <c r="C153" s="3"/>
    </row>
    <row r="154" spans="1:7">
      <c r="A154" s="3"/>
      <c r="B154" s="3"/>
      <c r="C154" s="3"/>
    </row>
    <row r="155" spans="1:7">
      <c r="A155" s="3"/>
      <c r="B155" s="3"/>
      <c r="C155" s="3"/>
    </row>
  </sheetData>
  <sheetProtection algorithmName="SHA-512" hashValue="pWGB8wZQe83JT/s1F15fafBJpITixoentc0yT/a33MQjp+gNOqs0kiGjYzmcGLAEj1C11Cwbb0VDFmTK28+zzA==" saltValue="aaaAXBA2Bai2s1MOPZeEFQ==" spinCount="100000" sheet="1" objects="1" scenarios="1"/>
  <mergeCells count="1">
    <mergeCell ref="E4:E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0390A-51E2-4023-8C81-903E7EE74741}">
  <dimension ref="A1:AU606"/>
  <sheetViews>
    <sheetView workbookViewId="0">
      <selection activeCell="A6" sqref="A6:B6"/>
    </sheetView>
  </sheetViews>
  <sheetFormatPr defaultRowHeight="14.4"/>
  <cols>
    <col min="1" max="1" width="36.109375" customWidth="1"/>
    <col min="2" max="2" width="26.109375" customWidth="1"/>
    <col min="4" max="4" width="16.44140625" customWidth="1"/>
    <col min="5" max="5" width="29.21875" customWidth="1"/>
    <col min="6" max="6" width="12.44140625" customWidth="1"/>
    <col min="7" max="7" width="40.109375" customWidth="1"/>
  </cols>
  <sheetData>
    <row r="1" spans="1:47" s="2" customFormat="1" ht="52.5" customHeight="1">
      <c r="A1" s="1" t="s">
        <v>31</v>
      </c>
      <c r="C1" s="1"/>
    </row>
    <row r="2" spans="1:47" s="6" customFormat="1">
      <c r="A2" s="5"/>
    </row>
    <row r="3" spans="1:47" ht="19.8">
      <c r="A3" s="15" t="s">
        <v>12</v>
      </c>
      <c r="B3" s="16" t="s">
        <v>13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47" ht="19.8">
      <c r="A4" s="24" t="s">
        <v>32</v>
      </c>
      <c r="B4" s="25">
        <v>562000</v>
      </c>
      <c r="C4" s="3"/>
      <c r="D4" s="3"/>
      <c r="E4" s="3"/>
      <c r="G4" s="46" t="e" vm="1">
        <v>#VALUE!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</row>
    <row r="5" spans="1:47" ht="19.8">
      <c r="A5" s="24" t="s">
        <v>33</v>
      </c>
      <c r="B5" s="47">
        <v>0.15</v>
      </c>
      <c r="C5" s="3"/>
      <c r="D5" s="3"/>
      <c r="E5" s="3"/>
      <c r="F5" s="3"/>
      <c r="G5" s="48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</row>
    <row r="6" spans="1:47" ht="19.8">
      <c r="A6" s="28" t="s">
        <v>34</v>
      </c>
      <c r="B6" s="20">
        <f>B5*B4</f>
        <v>84300</v>
      </c>
      <c r="C6" s="3"/>
      <c r="D6" s="3"/>
      <c r="E6" s="3"/>
      <c r="G6" s="49"/>
      <c r="H6" s="3"/>
      <c r="I6" s="3"/>
      <c r="J6" s="3"/>
      <c r="K6" s="3"/>
      <c r="L6" s="3"/>
      <c r="M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19.8">
      <c r="A7" s="26" t="s">
        <v>35</v>
      </c>
      <c r="B7" s="19">
        <f>B4-B6</f>
        <v>477700</v>
      </c>
      <c r="C7" s="3"/>
      <c r="D7" s="3"/>
      <c r="E7" s="3"/>
      <c r="F7" s="3"/>
      <c r="H7" s="3"/>
      <c r="I7" s="3"/>
      <c r="J7" s="3"/>
      <c r="K7" s="3"/>
      <c r="L7" s="3"/>
      <c r="M7" s="3"/>
      <c r="N7" s="50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</row>
    <row r="8" spans="1:47" ht="19.8">
      <c r="A8" s="26" t="s">
        <v>16</v>
      </c>
      <c r="B8" s="51">
        <f>B7/B4</f>
        <v>0.85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50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7" ht="19.8">
      <c r="A9" s="52" t="s">
        <v>36</v>
      </c>
      <c r="B9" s="53"/>
      <c r="C9" s="3"/>
      <c r="D9" s="30" t="s">
        <v>37</v>
      </c>
      <c r="E9" s="54" t="s">
        <v>38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47" ht="19.8">
      <c r="A10" s="23" t="s">
        <v>39</v>
      </c>
      <c r="B10" s="55">
        <v>45627</v>
      </c>
      <c r="C10" s="3"/>
      <c r="D10" s="56">
        <f>DATE(YEAR($B$10),MONTH($B$10),DAY($B$10))</f>
        <v>45627</v>
      </c>
      <c r="E10" s="57">
        <v>10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</row>
    <row r="11" spans="1:47" ht="39.6">
      <c r="A11" s="23" t="s">
        <v>44</v>
      </c>
      <c r="B11" s="58">
        <v>20</v>
      </c>
      <c r="C11" s="3"/>
      <c r="D11" s="56">
        <f>DATE(YEAR($B$10),MONTH($B$10)+1,DAY($B$10))</f>
        <v>45658</v>
      </c>
      <c r="E11" s="57">
        <v>10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 ht="39.6">
      <c r="A12" s="28" t="s">
        <v>45</v>
      </c>
      <c r="B12" s="66">
        <f>B11*12</f>
        <v>240</v>
      </c>
      <c r="C12" s="3"/>
      <c r="D12" s="56">
        <f>DATE(YEAR(D11),MONTH(D11)+(1),DAY(D11))</f>
        <v>45689</v>
      </c>
      <c r="E12" s="57">
        <v>10000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</row>
    <row r="13" spans="1:47" ht="19.8">
      <c r="A13" s="31" t="s">
        <v>40</v>
      </c>
      <c r="B13" s="59">
        <f>DATE(YEAR($B$10),MONTH($B$10)+B12,DAY($B$10))</f>
        <v>52932</v>
      </c>
      <c r="C13" s="3"/>
      <c r="D13" s="56">
        <f t="shared" ref="D13:D76" si="0">DATE(YEAR(D12),MONTH(D12)+1,DAY(D12))</f>
        <v>45717</v>
      </c>
      <c r="E13" s="57">
        <v>0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</row>
    <row r="14" spans="1:47" s="3" customFormat="1" ht="19.8">
      <c r="A14" s="28" t="s">
        <v>41</v>
      </c>
      <c r="B14" s="20">
        <f>B6</f>
        <v>84300</v>
      </c>
      <c r="D14" s="56">
        <f t="shared" si="0"/>
        <v>45748</v>
      </c>
      <c r="E14" s="57">
        <v>0</v>
      </c>
    </row>
    <row r="15" spans="1:47" s="3" customFormat="1" ht="19.8">
      <c r="A15" s="52" t="s">
        <v>42</v>
      </c>
      <c r="B15" s="53"/>
      <c r="D15" s="56">
        <f t="shared" si="0"/>
        <v>45778</v>
      </c>
      <c r="E15" s="57">
        <v>0</v>
      </c>
    </row>
    <row r="16" spans="1:47" s="3" customFormat="1" ht="19.8">
      <c r="A16" s="60" t="s">
        <v>38</v>
      </c>
      <c r="B16" s="61">
        <f>SUM(E10:E1000)</f>
        <v>10020</v>
      </c>
      <c r="D16" s="56">
        <f t="shared" si="0"/>
        <v>45809</v>
      </c>
      <c r="E16" s="57">
        <v>0</v>
      </c>
    </row>
    <row r="17" spans="1:5" s="3" customFormat="1" ht="19.8">
      <c r="A17" s="52" t="s">
        <v>43</v>
      </c>
      <c r="B17" s="53"/>
      <c r="D17" s="56">
        <f t="shared" si="0"/>
        <v>45839</v>
      </c>
      <c r="E17" s="57">
        <v>0</v>
      </c>
    </row>
    <row r="18" spans="1:5" s="3" customFormat="1" ht="19.8">
      <c r="A18" s="60" t="s">
        <v>38</v>
      </c>
      <c r="B18" s="61">
        <f>B14-B16</f>
        <v>74280</v>
      </c>
      <c r="D18" s="56">
        <f t="shared" si="0"/>
        <v>45870</v>
      </c>
      <c r="E18" s="57">
        <v>0</v>
      </c>
    </row>
    <row r="19" spans="1:5" s="3" customFormat="1" ht="19.8">
      <c r="A19" s="62"/>
      <c r="B19" s="63"/>
      <c r="D19" s="56">
        <f t="shared" si="0"/>
        <v>45901</v>
      </c>
      <c r="E19" s="57">
        <v>0</v>
      </c>
    </row>
    <row r="20" spans="1:5" s="3" customFormat="1" ht="19.8">
      <c r="A20" s="2"/>
      <c r="B20" s="2"/>
      <c r="D20" s="56">
        <f t="shared" si="0"/>
        <v>45931</v>
      </c>
      <c r="E20" s="57">
        <v>0</v>
      </c>
    </row>
    <row r="21" spans="1:5" s="3" customFormat="1" ht="19.8">
      <c r="A21" s="2"/>
      <c r="B21" s="2"/>
      <c r="D21" s="56">
        <f t="shared" si="0"/>
        <v>45962</v>
      </c>
      <c r="E21" s="57">
        <v>0</v>
      </c>
    </row>
    <row r="22" spans="1:5" s="3" customFormat="1" ht="19.8">
      <c r="A22" s="64">
        <f>B16/B6</f>
        <v>0.11886120996441281</v>
      </c>
      <c r="B22" s="65"/>
      <c r="D22" s="56">
        <f t="shared" si="0"/>
        <v>45992</v>
      </c>
      <c r="E22" s="57">
        <v>0</v>
      </c>
    </row>
    <row r="23" spans="1:5" s="3" customFormat="1" ht="19.8">
      <c r="A23" s="65"/>
      <c r="B23" s="65"/>
      <c r="D23" s="56">
        <f t="shared" si="0"/>
        <v>46023</v>
      </c>
      <c r="E23" s="57">
        <v>0</v>
      </c>
    </row>
    <row r="24" spans="1:5" s="3" customFormat="1" ht="19.8">
      <c r="A24" s="65"/>
      <c r="B24" s="65"/>
      <c r="D24" s="56">
        <f t="shared" si="0"/>
        <v>46054</v>
      </c>
      <c r="E24" s="57">
        <v>0</v>
      </c>
    </row>
    <row r="25" spans="1:5" s="3" customFormat="1" ht="19.8">
      <c r="A25" s="65"/>
      <c r="B25" s="65"/>
      <c r="D25" s="56">
        <f t="shared" si="0"/>
        <v>46082</v>
      </c>
      <c r="E25" s="57">
        <v>0</v>
      </c>
    </row>
    <row r="26" spans="1:5" s="3" customFormat="1" ht="19.8">
      <c r="A26" s="2"/>
      <c r="B26" s="2"/>
      <c r="D26" s="56">
        <f t="shared" si="0"/>
        <v>46113</v>
      </c>
      <c r="E26" s="57">
        <v>0</v>
      </c>
    </row>
    <row r="27" spans="1:5" s="3" customFormat="1" ht="19.8">
      <c r="A27" s="2"/>
      <c r="B27" s="2"/>
      <c r="D27" s="56">
        <f t="shared" si="0"/>
        <v>46143</v>
      </c>
      <c r="E27" s="57">
        <v>0</v>
      </c>
    </row>
    <row r="28" spans="1:5" s="3" customFormat="1" ht="19.8">
      <c r="A28" s="2"/>
      <c r="B28" s="2"/>
      <c r="D28" s="56">
        <f t="shared" si="0"/>
        <v>46174</v>
      </c>
      <c r="E28" s="57">
        <v>0</v>
      </c>
    </row>
    <row r="29" spans="1:5" s="3" customFormat="1" ht="19.8">
      <c r="D29" s="56">
        <f t="shared" si="0"/>
        <v>46204</v>
      </c>
      <c r="E29" s="57">
        <v>0</v>
      </c>
    </row>
    <row r="30" spans="1:5" s="3" customFormat="1" ht="19.8">
      <c r="D30" s="56">
        <f t="shared" si="0"/>
        <v>46235</v>
      </c>
      <c r="E30" s="57">
        <v>0</v>
      </c>
    </row>
    <row r="31" spans="1:5" s="3" customFormat="1" ht="19.8">
      <c r="D31" s="56">
        <f t="shared" si="0"/>
        <v>46266</v>
      </c>
      <c r="E31" s="57">
        <v>0</v>
      </c>
    </row>
    <row r="32" spans="1:5" s="3" customFormat="1" ht="19.8">
      <c r="D32" s="56">
        <f t="shared" si="0"/>
        <v>46296</v>
      </c>
      <c r="E32" s="57">
        <v>0</v>
      </c>
    </row>
    <row r="33" spans="4:5" s="3" customFormat="1" ht="19.8">
      <c r="D33" s="56">
        <f t="shared" si="0"/>
        <v>46327</v>
      </c>
      <c r="E33" s="57">
        <v>0</v>
      </c>
    </row>
    <row r="34" spans="4:5" s="3" customFormat="1" ht="19.8">
      <c r="D34" s="56">
        <f t="shared" si="0"/>
        <v>46357</v>
      </c>
      <c r="E34" s="57">
        <v>0</v>
      </c>
    </row>
    <row r="35" spans="4:5" s="3" customFormat="1" ht="19.8">
      <c r="D35" s="56">
        <f t="shared" si="0"/>
        <v>46388</v>
      </c>
      <c r="E35" s="57">
        <v>0</v>
      </c>
    </row>
    <row r="36" spans="4:5" s="3" customFormat="1" ht="19.8">
      <c r="D36" s="56">
        <f t="shared" si="0"/>
        <v>46419</v>
      </c>
      <c r="E36" s="57">
        <v>0</v>
      </c>
    </row>
    <row r="37" spans="4:5" s="3" customFormat="1" ht="19.8">
      <c r="D37" s="56">
        <f t="shared" si="0"/>
        <v>46447</v>
      </c>
      <c r="E37" s="57">
        <v>0</v>
      </c>
    </row>
    <row r="38" spans="4:5" s="3" customFormat="1" ht="19.8">
      <c r="D38" s="56">
        <f t="shared" si="0"/>
        <v>46478</v>
      </c>
      <c r="E38" s="57">
        <v>0</v>
      </c>
    </row>
    <row r="39" spans="4:5" s="3" customFormat="1" ht="19.8">
      <c r="D39" s="56">
        <f t="shared" si="0"/>
        <v>46508</v>
      </c>
      <c r="E39" s="57">
        <v>0</v>
      </c>
    </row>
    <row r="40" spans="4:5" s="3" customFormat="1" ht="19.8">
      <c r="D40" s="56">
        <f t="shared" si="0"/>
        <v>46539</v>
      </c>
      <c r="E40" s="57">
        <v>0</v>
      </c>
    </row>
    <row r="41" spans="4:5" s="3" customFormat="1" ht="19.8">
      <c r="D41" s="56">
        <f t="shared" si="0"/>
        <v>46569</v>
      </c>
      <c r="E41" s="57">
        <v>0</v>
      </c>
    </row>
    <row r="42" spans="4:5" s="3" customFormat="1" ht="19.8">
      <c r="D42" s="56">
        <f t="shared" si="0"/>
        <v>46600</v>
      </c>
      <c r="E42" s="57">
        <v>0</v>
      </c>
    </row>
    <row r="43" spans="4:5" s="3" customFormat="1" ht="19.8">
      <c r="D43" s="56">
        <f t="shared" si="0"/>
        <v>46631</v>
      </c>
      <c r="E43" s="57">
        <v>0</v>
      </c>
    </row>
    <row r="44" spans="4:5" s="3" customFormat="1" ht="19.8">
      <c r="D44" s="56">
        <f t="shared" si="0"/>
        <v>46661</v>
      </c>
      <c r="E44" s="57">
        <v>0</v>
      </c>
    </row>
    <row r="45" spans="4:5" s="3" customFormat="1" ht="19.8">
      <c r="D45" s="56">
        <f t="shared" si="0"/>
        <v>46692</v>
      </c>
      <c r="E45" s="57">
        <v>0</v>
      </c>
    </row>
    <row r="46" spans="4:5" s="3" customFormat="1" ht="19.8">
      <c r="D46" s="56">
        <f t="shared" si="0"/>
        <v>46722</v>
      </c>
      <c r="E46" s="57">
        <v>0</v>
      </c>
    </row>
    <row r="47" spans="4:5" s="3" customFormat="1" ht="19.8">
      <c r="D47" s="56">
        <f t="shared" si="0"/>
        <v>46753</v>
      </c>
      <c r="E47" s="57">
        <v>0</v>
      </c>
    </row>
    <row r="48" spans="4:5" s="3" customFormat="1" ht="19.8">
      <c r="D48" s="56">
        <f t="shared" si="0"/>
        <v>46784</v>
      </c>
      <c r="E48" s="57">
        <v>0</v>
      </c>
    </row>
    <row r="49" spans="4:5" s="3" customFormat="1" ht="19.8">
      <c r="D49" s="56">
        <f t="shared" si="0"/>
        <v>46813</v>
      </c>
      <c r="E49" s="57">
        <v>0</v>
      </c>
    </row>
    <row r="50" spans="4:5" s="3" customFormat="1" ht="19.8">
      <c r="D50" s="56">
        <f t="shared" si="0"/>
        <v>46844</v>
      </c>
      <c r="E50" s="57">
        <v>0</v>
      </c>
    </row>
    <row r="51" spans="4:5" s="3" customFormat="1" ht="19.8">
      <c r="D51" s="56">
        <f t="shared" si="0"/>
        <v>46874</v>
      </c>
      <c r="E51" s="57">
        <v>0</v>
      </c>
    </row>
    <row r="52" spans="4:5" s="3" customFormat="1" ht="19.8">
      <c r="D52" s="56">
        <f t="shared" si="0"/>
        <v>46905</v>
      </c>
      <c r="E52" s="57">
        <v>0</v>
      </c>
    </row>
    <row r="53" spans="4:5" s="3" customFormat="1" ht="19.8">
      <c r="D53" s="56">
        <f t="shared" si="0"/>
        <v>46935</v>
      </c>
      <c r="E53" s="57">
        <v>0</v>
      </c>
    </row>
    <row r="54" spans="4:5" s="3" customFormat="1" ht="19.8">
      <c r="D54" s="56">
        <f t="shared" si="0"/>
        <v>46966</v>
      </c>
      <c r="E54" s="57">
        <v>0</v>
      </c>
    </row>
    <row r="55" spans="4:5" s="3" customFormat="1" ht="19.8">
      <c r="D55" s="56">
        <f t="shared" si="0"/>
        <v>46997</v>
      </c>
      <c r="E55" s="57">
        <v>0</v>
      </c>
    </row>
    <row r="56" spans="4:5" s="3" customFormat="1" ht="19.8">
      <c r="D56" s="56">
        <f t="shared" si="0"/>
        <v>47027</v>
      </c>
      <c r="E56" s="57">
        <v>0</v>
      </c>
    </row>
    <row r="57" spans="4:5" s="3" customFormat="1" ht="19.8">
      <c r="D57" s="56">
        <f t="shared" si="0"/>
        <v>47058</v>
      </c>
      <c r="E57" s="57">
        <v>0</v>
      </c>
    </row>
    <row r="58" spans="4:5" s="3" customFormat="1" ht="19.8">
      <c r="D58" s="56">
        <f t="shared" si="0"/>
        <v>47088</v>
      </c>
      <c r="E58" s="57">
        <v>0</v>
      </c>
    </row>
    <row r="59" spans="4:5" s="3" customFormat="1" ht="19.8">
      <c r="D59" s="56">
        <f t="shared" si="0"/>
        <v>47119</v>
      </c>
      <c r="E59" s="57">
        <v>0</v>
      </c>
    </row>
    <row r="60" spans="4:5" s="3" customFormat="1" ht="19.8">
      <c r="D60" s="56">
        <f t="shared" si="0"/>
        <v>47150</v>
      </c>
      <c r="E60" s="57">
        <v>0</v>
      </c>
    </row>
    <row r="61" spans="4:5" s="3" customFormat="1" ht="19.8">
      <c r="D61" s="56">
        <f t="shared" si="0"/>
        <v>47178</v>
      </c>
      <c r="E61" s="57">
        <v>0</v>
      </c>
    </row>
    <row r="62" spans="4:5" s="3" customFormat="1" ht="19.8">
      <c r="D62" s="56">
        <f t="shared" si="0"/>
        <v>47209</v>
      </c>
      <c r="E62" s="57">
        <v>0</v>
      </c>
    </row>
    <row r="63" spans="4:5" s="3" customFormat="1" ht="19.8">
      <c r="D63" s="56">
        <f t="shared" si="0"/>
        <v>47239</v>
      </c>
      <c r="E63" s="57">
        <v>0</v>
      </c>
    </row>
    <row r="64" spans="4:5" s="3" customFormat="1" ht="19.8">
      <c r="D64" s="56">
        <f t="shared" si="0"/>
        <v>47270</v>
      </c>
      <c r="E64" s="57">
        <v>0</v>
      </c>
    </row>
    <row r="65" spans="4:5" s="3" customFormat="1" ht="19.8">
      <c r="D65" s="56">
        <f t="shared" si="0"/>
        <v>47300</v>
      </c>
      <c r="E65" s="57">
        <v>0</v>
      </c>
    </row>
    <row r="66" spans="4:5" s="3" customFormat="1" ht="19.8">
      <c r="D66" s="56">
        <f t="shared" si="0"/>
        <v>47331</v>
      </c>
      <c r="E66" s="57">
        <v>0</v>
      </c>
    </row>
    <row r="67" spans="4:5" s="3" customFormat="1" ht="19.8">
      <c r="D67" s="56">
        <f t="shared" si="0"/>
        <v>47362</v>
      </c>
      <c r="E67" s="57">
        <v>0</v>
      </c>
    </row>
    <row r="68" spans="4:5" s="3" customFormat="1" ht="19.8">
      <c r="D68" s="56">
        <f t="shared" si="0"/>
        <v>47392</v>
      </c>
      <c r="E68" s="57">
        <v>0</v>
      </c>
    </row>
    <row r="69" spans="4:5" s="3" customFormat="1" ht="19.8">
      <c r="D69" s="56">
        <f t="shared" si="0"/>
        <v>47423</v>
      </c>
      <c r="E69" s="57">
        <v>0</v>
      </c>
    </row>
    <row r="70" spans="4:5" s="3" customFormat="1" ht="19.8">
      <c r="D70" s="56">
        <f t="shared" si="0"/>
        <v>47453</v>
      </c>
      <c r="E70" s="57">
        <v>0</v>
      </c>
    </row>
    <row r="71" spans="4:5" s="3" customFormat="1" ht="19.8">
      <c r="D71" s="56">
        <f t="shared" si="0"/>
        <v>47484</v>
      </c>
      <c r="E71" s="57">
        <v>0</v>
      </c>
    </row>
    <row r="72" spans="4:5" s="3" customFormat="1" ht="19.8">
      <c r="D72" s="56">
        <f t="shared" si="0"/>
        <v>47515</v>
      </c>
      <c r="E72" s="57">
        <v>0</v>
      </c>
    </row>
    <row r="73" spans="4:5" s="3" customFormat="1" ht="19.8">
      <c r="D73" s="56">
        <f t="shared" si="0"/>
        <v>47543</v>
      </c>
      <c r="E73" s="57">
        <v>0</v>
      </c>
    </row>
    <row r="74" spans="4:5" s="3" customFormat="1" ht="19.8">
      <c r="D74" s="56">
        <f t="shared" si="0"/>
        <v>47574</v>
      </c>
      <c r="E74" s="57">
        <v>0</v>
      </c>
    </row>
    <row r="75" spans="4:5" s="3" customFormat="1" ht="19.8">
      <c r="D75" s="56">
        <f t="shared" si="0"/>
        <v>47604</v>
      </c>
      <c r="E75" s="57">
        <v>0</v>
      </c>
    </row>
    <row r="76" spans="4:5" s="3" customFormat="1" ht="19.8">
      <c r="D76" s="56">
        <f t="shared" si="0"/>
        <v>47635</v>
      </c>
      <c r="E76" s="57">
        <v>0</v>
      </c>
    </row>
    <row r="77" spans="4:5" s="3" customFormat="1" ht="19.8">
      <c r="D77" s="56">
        <f t="shared" ref="D77:D140" si="1">DATE(YEAR(D76),MONTH(D76)+1,DAY(D76))</f>
        <v>47665</v>
      </c>
      <c r="E77" s="57">
        <v>0</v>
      </c>
    </row>
    <row r="78" spans="4:5" s="3" customFormat="1" ht="19.8">
      <c r="D78" s="56">
        <f t="shared" si="1"/>
        <v>47696</v>
      </c>
      <c r="E78" s="57">
        <v>0</v>
      </c>
    </row>
    <row r="79" spans="4:5" s="3" customFormat="1" ht="19.8">
      <c r="D79" s="56">
        <f t="shared" si="1"/>
        <v>47727</v>
      </c>
      <c r="E79" s="57">
        <v>0</v>
      </c>
    </row>
    <row r="80" spans="4:5" s="3" customFormat="1" ht="19.8">
      <c r="D80" s="56">
        <f t="shared" si="1"/>
        <v>47757</v>
      </c>
      <c r="E80" s="57">
        <v>0</v>
      </c>
    </row>
    <row r="81" spans="4:5" s="3" customFormat="1" ht="19.8">
      <c r="D81" s="56">
        <f t="shared" si="1"/>
        <v>47788</v>
      </c>
      <c r="E81" s="57">
        <v>0</v>
      </c>
    </row>
    <row r="82" spans="4:5" s="3" customFormat="1" ht="19.8">
      <c r="D82" s="56">
        <f t="shared" si="1"/>
        <v>47818</v>
      </c>
      <c r="E82" s="57">
        <v>0</v>
      </c>
    </row>
    <row r="83" spans="4:5" s="3" customFormat="1" ht="19.8">
      <c r="D83" s="56">
        <f t="shared" si="1"/>
        <v>47849</v>
      </c>
      <c r="E83" s="57">
        <v>0</v>
      </c>
    </row>
    <row r="84" spans="4:5" s="3" customFormat="1" ht="19.8">
      <c r="D84" s="56">
        <f t="shared" si="1"/>
        <v>47880</v>
      </c>
      <c r="E84" s="57">
        <v>0</v>
      </c>
    </row>
    <row r="85" spans="4:5" s="3" customFormat="1" ht="19.8">
      <c r="D85" s="56">
        <f t="shared" si="1"/>
        <v>47908</v>
      </c>
      <c r="E85" s="57">
        <v>0</v>
      </c>
    </row>
    <row r="86" spans="4:5" s="3" customFormat="1" ht="19.8">
      <c r="D86" s="56">
        <f t="shared" si="1"/>
        <v>47939</v>
      </c>
      <c r="E86" s="57">
        <v>0</v>
      </c>
    </row>
    <row r="87" spans="4:5" s="3" customFormat="1" ht="19.8">
      <c r="D87" s="56">
        <f t="shared" si="1"/>
        <v>47969</v>
      </c>
      <c r="E87" s="57">
        <v>0</v>
      </c>
    </row>
    <row r="88" spans="4:5" s="3" customFormat="1" ht="19.8">
      <c r="D88" s="56">
        <f t="shared" si="1"/>
        <v>48000</v>
      </c>
      <c r="E88" s="57">
        <v>0</v>
      </c>
    </row>
    <row r="89" spans="4:5" s="3" customFormat="1" ht="19.8">
      <c r="D89" s="56">
        <f t="shared" si="1"/>
        <v>48030</v>
      </c>
      <c r="E89" s="57">
        <v>0</v>
      </c>
    </row>
    <row r="90" spans="4:5" s="3" customFormat="1" ht="19.8">
      <c r="D90" s="56">
        <f t="shared" si="1"/>
        <v>48061</v>
      </c>
      <c r="E90" s="57">
        <v>0</v>
      </c>
    </row>
    <row r="91" spans="4:5" s="3" customFormat="1" ht="19.8">
      <c r="D91" s="56">
        <f t="shared" si="1"/>
        <v>48092</v>
      </c>
      <c r="E91" s="57">
        <v>0</v>
      </c>
    </row>
    <row r="92" spans="4:5" s="3" customFormat="1" ht="19.8">
      <c r="D92" s="56">
        <f t="shared" si="1"/>
        <v>48122</v>
      </c>
      <c r="E92" s="57">
        <v>0</v>
      </c>
    </row>
    <row r="93" spans="4:5" s="3" customFormat="1" ht="19.8">
      <c r="D93" s="56">
        <f t="shared" si="1"/>
        <v>48153</v>
      </c>
      <c r="E93" s="57">
        <v>0</v>
      </c>
    </row>
    <row r="94" spans="4:5" s="3" customFormat="1" ht="19.8">
      <c r="D94" s="56">
        <f t="shared" si="1"/>
        <v>48183</v>
      </c>
      <c r="E94" s="57">
        <v>0</v>
      </c>
    </row>
    <row r="95" spans="4:5" s="3" customFormat="1" ht="19.8">
      <c r="D95" s="56">
        <f t="shared" si="1"/>
        <v>48214</v>
      </c>
      <c r="E95" s="57">
        <v>0</v>
      </c>
    </row>
    <row r="96" spans="4:5" s="3" customFormat="1" ht="19.8">
      <c r="D96" s="56">
        <f t="shared" si="1"/>
        <v>48245</v>
      </c>
      <c r="E96" s="57">
        <v>0</v>
      </c>
    </row>
    <row r="97" spans="4:5" s="3" customFormat="1" ht="19.8">
      <c r="D97" s="56">
        <f t="shared" si="1"/>
        <v>48274</v>
      </c>
      <c r="E97" s="57">
        <v>0</v>
      </c>
    </row>
    <row r="98" spans="4:5" s="3" customFormat="1" ht="19.8">
      <c r="D98" s="56">
        <f t="shared" si="1"/>
        <v>48305</v>
      </c>
      <c r="E98" s="57">
        <v>0</v>
      </c>
    </row>
    <row r="99" spans="4:5" s="3" customFormat="1" ht="19.8">
      <c r="D99" s="56">
        <f t="shared" si="1"/>
        <v>48335</v>
      </c>
      <c r="E99" s="57">
        <v>0</v>
      </c>
    </row>
    <row r="100" spans="4:5" s="3" customFormat="1" ht="19.8">
      <c r="D100" s="56">
        <f t="shared" si="1"/>
        <v>48366</v>
      </c>
      <c r="E100" s="57">
        <v>0</v>
      </c>
    </row>
    <row r="101" spans="4:5" s="3" customFormat="1" ht="19.8">
      <c r="D101" s="56">
        <f t="shared" si="1"/>
        <v>48396</v>
      </c>
      <c r="E101" s="57">
        <v>0</v>
      </c>
    </row>
    <row r="102" spans="4:5" s="3" customFormat="1" ht="19.8">
      <c r="D102" s="56">
        <f t="shared" si="1"/>
        <v>48427</v>
      </c>
      <c r="E102" s="57">
        <v>0</v>
      </c>
    </row>
    <row r="103" spans="4:5" s="3" customFormat="1" ht="19.8">
      <c r="D103" s="56">
        <f t="shared" si="1"/>
        <v>48458</v>
      </c>
      <c r="E103" s="57">
        <v>0</v>
      </c>
    </row>
    <row r="104" spans="4:5" s="3" customFormat="1" ht="19.8">
      <c r="D104" s="56">
        <f t="shared" si="1"/>
        <v>48488</v>
      </c>
      <c r="E104" s="57">
        <v>0</v>
      </c>
    </row>
    <row r="105" spans="4:5" s="3" customFormat="1" ht="19.8">
      <c r="D105" s="56">
        <f t="shared" si="1"/>
        <v>48519</v>
      </c>
      <c r="E105" s="57">
        <v>0</v>
      </c>
    </row>
    <row r="106" spans="4:5" s="3" customFormat="1" ht="19.8">
      <c r="D106" s="56">
        <f t="shared" si="1"/>
        <v>48549</v>
      </c>
      <c r="E106" s="57">
        <v>0</v>
      </c>
    </row>
    <row r="107" spans="4:5" s="3" customFormat="1" ht="19.8">
      <c r="D107" s="56">
        <f t="shared" si="1"/>
        <v>48580</v>
      </c>
      <c r="E107" s="57">
        <v>0</v>
      </c>
    </row>
    <row r="108" spans="4:5" s="3" customFormat="1" ht="19.8">
      <c r="D108" s="56">
        <f t="shared" si="1"/>
        <v>48611</v>
      </c>
      <c r="E108" s="57">
        <v>0</v>
      </c>
    </row>
    <row r="109" spans="4:5" s="3" customFormat="1" ht="19.8">
      <c r="D109" s="56">
        <f t="shared" si="1"/>
        <v>48639</v>
      </c>
      <c r="E109" s="57">
        <v>0</v>
      </c>
    </row>
    <row r="110" spans="4:5" s="3" customFormat="1" ht="19.8">
      <c r="D110" s="56">
        <f t="shared" si="1"/>
        <v>48670</v>
      </c>
      <c r="E110" s="57">
        <v>0</v>
      </c>
    </row>
    <row r="111" spans="4:5" s="3" customFormat="1" ht="19.8">
      <c r="D111" s="56">
        <f t="shared" si="1"/>
        <v>48700</v>
      </c>
      <c r="E111" s="57">
        <v>0</v>
      </c>
    </row>
    <row r="112" spans="4:5" s="3" customFormat="1" ht="19.8">
      <c r="D112" s="56">
        <f t="shared" si="1"/>
        <v>48731</v>
      </c>
      <c r="E112" s="57">
        <v>0</v>
      </c>
    </row>
    <row r="113" spans="4:5" s="3" customFormat="1" ht="19.8">
      <c r="D113" s="56">
        <f t="shared" si="1"/>
        <v>48761</v>
      </c>
      <c r="E113" s="57">
        <v>0</v>
      </c>
    </row>
    <row r="114" spans="4:5" s="3" customFormat="1" ht="19.8">
      <c r="D114" s="56">
        <f t="shared" si="1"/>
        <v>48792</v>
      </c>
      <c r="E114" s="57">
        <v>0</v>
      </c>
    </row>
    <row r="115" spans="4:5" s="3" customFormat="1" ht="19.8">
      <c r="D115" s="56">
        <f t="shared" si="1"/>
        <v>48823</v>
      </c>
      <c r="E115" s="57">
        <v>0</v>
      </c>
    </row>
    <row r="116" spans="4:5" s="3" customFormat="1" ht="19.8">
      <c r="D116" s="56">
        <f t="shared" si="1"/>
        <v>48853</v>
      </c>
      <c r="E116" s="57">
        <v>0</v>
      </c>
    </row>
    <row r="117" spans="4:5" s="3" customFormat="1" ht="19.8">
      <c r="D117" s="56">
        <f t="shared" si="1"/>
        <v>48884</v>
      </c>
      <c r="E117" s="57">
        <v>0</v>
      </c>
    </row>
    <row r="118" spans="4:5" s="3" customFormat="1" ht="19.8">
      <c r="D118" s="56">
        <f t="shared" si="1"/>
        <v>48914</v>
      </c>
      <c r="E118" s="57">
        <v>0</v>
      </c>
    </row>
    <row r="119" spans="4:5" s="3" customFormat="1" ht="19.8">
      <c r="D119" s="56">
        <f t="shared" si="1"/>
        <v>48945</v>
      </c>
      <c r="E119" s="57">
        <v>0</v>
      </c>
    </row>
    <row r="120" spans="4:5" s="3" customFormat="1" ht="19.8">
      <c r="D120" s="56">
        <f t="shared" si="1"/>
        <v>48976</v>
      </c>
      <c r="E120" s="57">
        <v>0</v>
      </c>
    </row>
    <row r="121" spans="4:5" s="3" customFormat="1" ht="19.8">
      <c r="D121" s="56">
        <f t="shared" si="1"/>
        <v>49004</v>
      </c>
      <c r="E121" s="57">
        <v>0</v>
      </c>
    </row>
    <row r="122" spans="4:5" s="3" customFormat="1" ht="19.8">
      <c r="D122" s="56">
        <f t="shared" si="1"/>
        <v>49035</v>
      </c>
      <c r="E122" s="57">
        <v>0</v>
      </c>
    </row>
    <row r="123" spans="4:5" s="3" customFormat="1" ht="19.8">
      <c r="D123" s="56">
        <f t="shared" si="1"/>
        <v>49065</v>
      </c>
      <c r="E123" s="57">
        <v>0</v>
      </c>
    </row>
    <row r="124" spans="4:5" s="3" customFormat="1" ht="19.8">
      <c r="D124" s="56">
        <f t="shared" si="1"/>
        <v>49096</v>
      </c>
      <c r="E124" s="57">
        <v>0</v>
      </c>
    </row>
    <row r="125" spans="4:5" s="3" customFormat="1" ht="19.8">
      <c r="D125" s="56">
        <f t="shared" si="1"/>
        <v>49126</v>
      </c>
      <c r="E125" s="57">
        <v>0</v>
      </c>
    </row>
    <row r="126" spans="4:5" s="3" customFormat="1" ht="19.8">
      <c r="D126" s="56">
        <f t="shared" si="1"/>
        <v>49157</v>
      </c>
      <c r="E126" s="57">
        <v>0</v>
      </c>
    </row>
    <row r="127" spans="4:5" s="3" customFormat="1" ht="19.8">
      <c r="D127" s="56">
        <f t="shared" si="1"/>
        <v>49188</v>
      </c>
      <c r="E127" s="57">
        <v>0</v>
      </c>
    </row>
    <row r="128" spans="4:5" s="3" customFormat="1" ht="19.8">
      <c r="D128" s="56">
        <f t="shared" si="1"/>
        <v>49218</v>
      </c>
      <c r="E128" s="57">
        <v>0</v>
      </c>
    </row>
    <row r="129" spans="4:5" s="3" customFormat="1" ht="19.8">
      <c r="D129" s="56">
        <f t="shared" si="1"/>
        <v>49249</v>
      </c>
      <c r="E129" s="57">
        <v>0</v>
      </c>
    </row>
    <row r="130" spans="4:5" s="3" customFormat="1" ht="19.8">
      <c r="D130" s="56">
        <f t="shared" si="1"/>
        <v>49279</v>
      </c>
      <c r="E130" s="57">
        <v>0</v>
      </c>
    </row>
    <row r="131" spans="4:5" s="3" customFormat="1" ht="19.8">
      <c r="D131" s="56">
        <f t="shared" si="1"/>
        <v>49310</v>
      </c>
      <c r="E131" s="57">
        <v>0</v>
      </c>
    </row>
    <row r="132" spans="4:5" s="3" customFormat="1" ht="19.8">
      <c r="D132" s="56">
        <f t="shared" si="1"/>
        <v>49341</v>
      </c>
      <c r="E132" s="57">
        <v>0</v>
      </c>
    </row>
    <row r="133" spans="4:5" s="3" customFormat="1" ht="19.8">
      <c r="D133" s="56">
        <f t="shared" si="1"/>
        <v>49369</v>
      </c>
      <c r="E133" s="57">
        <v>0</v>
      </c>
    </row>
    <row r="134" spans="4:5" s="3" customFormat="1" ht="19.8">
      <c r="D134" s="56">
        <f t="shared" si="1"/>
        <v>49400</v>
      </c>
      <c r="E134" s="57">
        <v>0</v>
      </c>
    </row>
    <row r="135" spans="4:5" s="3" customFormat="1" ht="19.8">
      <c r="D135" s="56">
        <f t="shared" si="1"/>
        <v>49430</v>
      </c>
      <c r="E135" s="57">
        <v>0</v>
      </c>
    </row>
    <row r="136" spans="4:5" s="3" customFormat="1" ht="19.8">
      <c r="D136" s="56">
        <f t="shared" si="1"/>
        <v>49461</v>
      </c>
      <c r="E136" s="57">
        <v>0</v>
      </c>
    </row>
    <row r="137" spans="4:5" s="3" customFormat="1" ht="19.8">
      <c r="D137" s="56">
        <f t="shared" si="1"/>
        <v>49491</v>
      </c>
      <c r="E137" s="57">
        <v>0</v>
      </c>
    </row>
    <row r="138" spans="4:5" s="3" customFormat="1" ht="19.8">
      <c r="D138" s="56">
        <f t="shared" si="1"/>
        <v>49522</v>
      </c>
      <c r="E138" s="57">
        <v>0</v>
      </c>
    </row>
    <row r="139" spans="4:5" s="3" customFormat="1" ht="19.8">
      <c r="D139" s="56">
        <f t="shared" si="1"/>
        <v>49553</v>
      </c>
      <c r="E139" s="57">
        <v>0</v>
      </c>
    </row>
    <row r="140" spans="4:5" s="3" customFormat="1" ht="19.8">
      <c r="D140" s="56">
        <f t="shared" si="1"/>
        <v>49583</v>
      </c>
      <c r="E140" s="57">
        <v>0</v>
      </c>
    </row>
    <row r="141" spans="4:5" s="3" customFormat="1" ht="19.8">
      <c r="D141" s="56">
        <f t="shared" ref="D141:D204" si="2">DATE(YEAR(D140),MONTH(D140)+1,DAY(D140))</f>
        <v>49614</v>
      </c>
      <c r="E141" s="57">
        <v>0</v>
      </c>
    </row>
    <row r="142" spans="4:5" s="3" customFormat="1" ht="19.8">
      <c r="D142" s="56">
        <f t="shared" si="2"/>
        <v>49644</v>
      </c>
      <c r="E142" s="57">
        <v>0</v>
      </c>
    </row>
    <row r="143" spans="4:5" s="3" customFormat="1" ht="19.8">
      <c r="D143" s="56">
        <f t="shared" si="2"/>
        <v>49675</v>
      </c>
      <c r="E143" s="57">
        <v>0</v>
      </c>
    </row>
    <row r="144" spans="4:5" s="3" customFormat="1" ht="19.8">
      <c r="D144" s="56">
        <f t="shared" si="2"/>
        <v>49706</v>
      </c>
      <c r="E144" s="57">
        <v>0</v>
      </c>
    </row>
    <row r="145" spans="4:5" s="3" customFormat="1" ht="19.8">
      <c r="D145" s="56">
        <f t="shared" si="2"/>
        <v>49735</v>
      </c>
      <c r="E145" s="57">
        <v>0</v>
      </c>
    </row>
    <row r="146" spans="4:5" s="3" customFormat="1" ht="19.8">
      <c r="D146" s="56">
        <f t="shared" si="2"/>
        <v>49766</v>
      </c>
      <c r="E146" s="57">
        <v>0</v>
      </c>
    </row>
    <row r="147" spans="4:5" s="3" customFormat="1" ht="19.8">
      <c r="D147" s="56">
        <f t="shared" si="2"/>
        <v>49796</v>
      </c>
      <c r="E147" s="57">
        <v>0</v>
      </c>
    </row>
    <row r="148" spans="4:5" s="3" customFormat="1" ht="19.8">
      <c r="D148" s="56">
        <f t="shared" si="2"/>
        <v>49827</v>
      </c>
      <c r="E148" s="57">
        <v>0</v>
      </c>
    </row>
    <row r="149" spans="4:5" s="3" customFormat="1" ht="19.8">
      <c r="D149" s="56">
        <f t="shared" si="2"/>
        <v>49857</v>
      </c>
      <c r="E149" s="57">
        <v>0</v>
      </c>
    </row>
    <row r="150" spans="4:5" s="3" customFormat="1" ht="19.8">
      <c r="D150" s="56">
        <f t="shared" si="2"/>
        <v>49888</v>
      </c>
      <c r="E150" s="57">
        <v>0</v>
      </c>
    </row>
    <row r="151" spans="4:5" s="3" customFormat="1" ht="19.8">
      <c r="D151" s="56">
        <f t="shared" si="2"/>
        <v>49919</v>
      </c>
      <c r="E151" s="57">
        <v>0</v>
      </c>
    </row>
    <row r="152" spans="4:5" s="3" customFormat="1" ht="19.8">
      <c r="D152" s="56">
        <f t="shared" si="2"/>
        <v>49949</v>
      </c>
      <c r="E152" s="57">
        <v>0</v>
      </c>
    </row>
    <row r="153" spans="4:5" s="3" customFormat="1" ht="19.8">
      <c r="D153" s="56">
        <f t="shared" si="2"/>
        <v>49980</v>
      </c>
      <c r="E153" s="57">
        <v>0</v>
      </c>
    </row>
    <row r="154" spans="4:5" s="3" customFormat="1" ht="19.8">
      <c r="D154" s="56">
        <f t="shared" si="2"/>
        <v>50010</v>
      </c>
      <c r="E154" s="57">
        <v>0</v>
      </c>
    </row>
    <row r="155" spans="4:5" s="3" customFormat="1" ht="19.8">
      <c r="D155" s="56">
        <f t="shared" si="2"/>
        <v>50041</v>
      </c>
      <c r="E155" s="57">
        <v>0</v>
      </c>
    </row>
    <row r="156" spans="4:5" s="3" customFormat="1" ht="19.8">
      <c r="D156" s="56">
        <f t="shared" si="2"/>
        <v>50072</v>
      </c>
      <c r="E156" s="57">
        <v>0</v>
      </c>
    </row>
    <row r="157" spans="4:5" s="3" customFormat="1" ht="19.8">
      <c r="D157" s="56">
        <f t="shared" si="2"/>
        <v>50100</v>
      </c>
      <c r="E157" s="57">
        <v>0</v>
      </c>
    </row>
    <row r="158" spans="4:5" s="3" customFormat="1" ht="19.8">
      <c r="D158" s="56">
        <f t="shared" si="2"/>
        <v>50131</v>
      </c>
      <c r="E158" s="57">
        <v>0</v>
      </c>
    </row>
    <row r="159" spans="4:5" s="3" customFormat="1" ht="19.8">
      <c r="D159" s="56">
        <f t="shared" si="2"/>
        <v>50161</v>
      </c>
      <c r="E159" s="57">
        <v>0</v>
      </c>
    </row>
    <row r="160" spans="4:5" s="3" customFormat="1" ht="19.8">
      <c r="D160" s="56">
        <f t="shared" si="2"/>
        <v>50192</v>
      </c>
      <c r="E160" s="57">
        <v>0</v>
      </c>
    </row>
    <row r="161" spans="4:5" s="3" customFormat="1" ht="19.8">
      <c r="D161" s="56">
        <f t="shared" si="2"/>
        <v>50222</v>
      </c>
      <c r="E161" s="57">
        <v>0</v>
      </c>
    </row>
    <row r="162" spans="4:5" s="3" customFormat="1" ht="19.8">
      <c r="D162" s="56">
        <f t="shared" si="2"/>
        <v>50253</v>
      </c>
      <c r="E162" s="57">
        <v>0</v>
      </c>
    </row>
    <row r="163" spans="4:5" s="3" customFormat="1" ht="19.8">
      <c r="D163" s="56">
        <f t="shared" si="2"/>
        <v>50284</v>
      </c>
      <c r="E163" s="57">
        <v>0</v>
      </c>
    </row>
    <row r="164" spans="4:5" s="3" customFormat="1" ht="19.8">
      <c r="D164" s="56">
        <f t="shared" si="2"/>
        <v>50314</v>
      </c>
      <c r="E164" s="57">
        <v>0</v>
      </c>
    </row>
    <row r="165" spans="4:5" s="3" customFormat="1" ht="19.8">
      <c r="D165" s="56">
        <f t="shared" si="2"/>
        <v>50345</v>
      </c>
      <c r="E165" s="57">
        <v>0</v>
      </c>
    </row>
    <row r="166" spans="4:5" s="3" customFormat="1" ht="19.8">
      <c r="D166" s="56">
        <f t="shared" si="2"/>
        <v>50375</v>
      </c>
      <c r="E166" s="57">
        <v>0</v>
      </c>
    </row>
    <row r="167" spans="4:5" s="3" customFormat="1" ht="19.8">
      <c r="D167" s="56">
        <f t="shared" si="2"/>
        <v>50406</v>
      </c>
      <c r="E167" s="57">
        <v>0</v>
      </c>
    </row>
    <row r="168" spans="4:5" s="3" customFormat="1" ht="19.8">
      <c r="D168" s="56">
        <f t="shared" si="2"/>
        <v>50437</v>
      </c>
      <c r="E168" s="57">
        <v>0</v>
      </c>
    </row>
    <row r="169" spans="4:5" s="3" customFormat="1" ht="19.8">
      <c r="D169" s="56">
        <f t="shared" si="2"/>
        <v>50465</v>
      </c>
      <c r="E169" s="57">
        <v>0</v>
      </c>
    </row>
    <row r="170" spans="4:5" s="3" customFormat="1" ht="19.8">
      <c r="D170" s="56">
        <f t="shared" si="2"/>
        <v>50496</v>
      </c>
      <c r="E170" s="57">
        <v>0</v>
      </c>
    </row>
    <row r="171" spans="4:5" s="3" customFormat="1" ht="19.8">
      <c r="D171" s="56">
        <f t="shared" si="2"/>
        <v>50526</v>
      </c>
      <c r="E171" s="57">
        <v>0</v>
      </c>
    </row>
    <row r="172" spans="4:5" s="3" customFormat="1" ht="19.8">
      <c r="D172" s="56">
        <f t="shared" si="2"/>
        <v>50557</v>
      </c>
      <c r="E172" s="57">
        <v>0</v>
      </c>
    </row>
    <row r="173" spans="4:5" s="3" customFormat="1" ht="19.8">
      <c r="D173" s="56">
        <f t="shared" si="2"/>
        <v>50587</v>
      </c>
      <c r="E173" s="57">
        <v>0</v>
      </c>
    </row>
    <row r="174" spans="4:5" s="3" customFormat="1" ht="19.8">
      <c r="D174" s="56">
        <f t="shared" si="2"/>
        <v>50618</v>
      </c>
      <c r="E174" s="57">
        <v>0</v>
      </c>
    </row>
    <row r="175" spans="4:5" s="3" customFormat="1" ht="19.8">
      <c r="D175" s="56">
        <f t="shared" si="2"/>
        <v>50649</v>
      </c>
      <c r="E175" s="57">
        <v>0</v>
      </c>
    </row>
    <row r="176" spans="4:5" s="3" customFormat="1" ht="19.8">
      <c r="D176" s="56">
        <f t="shared" si="2"/>
        <v>50679</v>
      </c>
      <c r="E176" s="57">
        <v>0</v>
      </c>
    </row>
    <row r="177" spans="4:5" s="3" customFormat="1" ht="19.8">
      <c r="D177" s="56">
        <f t="shared" si="2"/>
        <v>50710</v>
      </c>
      <c r="E177" s="57">
        <v>0</v>
      </c>
    </row>
    <row r="178" spans="4:5" s="3" customFormat="1" ht="19.8">
      <c r="D178" s="56">
        <f t="shared" si="2"/>
        <v>50740</v>
      </c>
      <c r="E178" s="57">
        <v>0</v>
      </c>
    </row>
    <row r="179" spans="4:5" s="3" customFormat="1" ht="19.8">
      <c r="D179" s="56">
        <f t="shared" si="2"/>
        <v>50771</v>
      </c>
      <c r="E179" s="57">
        <v>0</v>
      </c>
    </row>
    <row r="180" spans="4:5" s="3" customFormat="1" ht="19.8">
      <c r="D180" s="56">
        <f t="shared" si="2"/>
        <v>50802</v>
      </c>
      <c r="E180" s="57">
        <v>0</v>
      </c>
    </row>
    <row r="181" spans="4:5" s="3" customFormat="1" ht="19.8">
      <c r="D181" s="56">
        <f t="shared" si="2"/>
        <v>50830</v>
      </c>
      <c r="E181" s="57">
        <v>0</v>
      </c>
    </row>
    <row r="182" spans="4:5" s="3" customFormat="1" ht="19.8">
      <c r="D182" s="56">
        <f t="shared" si="2"/>
        <v>50861</v>
      </c>
      <c r="E182" s="57">
        <v>0</v>
      </c>
    </row>
    <row r="183" spans="4:5" s="3" customFormat="1" ht="19.8">
      <c r="D183" s="56">
        <f t="shared" si="2"/>
        <v>50891</v>
      </c>
      <c r="E183" s="57">
        <v>0</v>
      </c>
    </row>
    <row r="184" spans="4:5" s="3" customFormat="1" ht="19.8">
      <c r="D184" s="56">
        <f t="shared" si="2"/>
        <v>50922</v>
      </c>
      <c r="E184" s="57">
        <v>0</v>
      </c>
    </row>
    <row r="185" spans="4:5" s="3" customFormat="1" ht="19.8">
      <c r="D185" s="56">
        <f t="shared" si="2"/>
        <v>50952</v>
      </c>
      <c r="E185" s="57">
        <v>0</v>
      </c>
    </row>
    <row r="186" spans="4:5" s="3" customFormat="1" ht="19.8">
      <c r="D186" s="56">
        <f t="shared" si="2"/>
        <v>50983</v>
      </c>
      <c r="E186" s="57">
        <v>0</v>
      </c>
    </row>
    <row r="187" spans="4:5" s="3" customFormat="1" ht="19.8">
      <c r="D187" s="56">
        <f t="shared" si="2"/>
        <v>51014</v>
      </c>
      <c r="E187" s="57">
        <v>0</v>
      </c>
    </row>
    <row r="188" spans="4:5" s="3" customFormat="1" ht="19.8">
      <c r="D188" s="56">
        <f t="shared" si="2"/>
        <v>51044</v>
      </c>
      <c r="E188" s="57">
        <v>0</v>
      </c>
    </row>
    <row r="189" spans="4:5" s="3" customFormat="1" ht="19.8">
      <c r="D189" s="56">
        <f t="shared" si="2"/>
        <v>51075</v>
      </c>
      <c r="E189" s="57">
        <v>0</v>
      </c>
    </row>
    <row r="190" spans="4:5" s="3" customFormat="1" ht="19.8">
      <c r="D190" s="56">
        <f t="shared" si="2"/>
        <v>51105</v>
      </c>
      <c r="E190" s="57">
        <v>0</v>
      </c>
    </row>
    <row r="191" spans="4:5" s="3" customFormat="1" ht="19.8">
      <c r="D191" s="56">
        <f t="shared" si="2"/>
        <v>51136</v>
      </c>
      <c r="E191" s="57">
        <v>0</v>
      </c>
    </row>
    <row r="192" spans="4:5" s="3" customFormat="1" ht="19.8">
      <c r="D192" s="56">
        <f t="shared" si="2"/>
        <v>51167</v>
      </c>
      <c r="E192" s="57">
        <v>0</v>
      </c>
    </row>
    <row r="193" spans="4:5" s="3" customFormat="1" ht="19.8">
      <c r="D193" s="56">
        <f t="shared" si="2"/>
        <v>51196</v>
      </c>
      <c r="E193" s="57">
        <v>0</v>
      </c>
    </row>
    <row r="194" spans="4:5" s="3" customFormat="1" ht="19.8">
      <c r="D194" s="56">
        <f t="shared" si="2"/>
        <v>51227</v>
      </c>
      <c r="E194" s="57">
        <v>0</v>
      </c>
    </row>
    <row r="195" spans="4:5" s="3" customFormat="1" ht="19.8">
      <c r="D195" s="56">
        <f t="shared" si="2"/>
        <v>51257</v>
      </c>
      <c r="E195" s="57">
        <v>0</v>
      </c>
    </row>
    <row r="196" spans="4:5" s="3" customFormat="1" ht="19.8">
      <c r="D196" s="56">
        <f t="shared" si="2"/>
        <v>51288</v>
      </c>
      <c r="E196" s="57">
        <v>0</v>
      </c>
    </row>
    <row r="197" spans="4:5" s="3" customFormat="1" ht="19.8">
      <c r="D197" s="56">
        <f t="shared" si="2"/>
        <v>51318</v>
      </c>
      <c r="E197" s="57">
        <v>0</v>
      </c>
    </row>
    <row r="198" spans="4:5" s="3" customFormat="1" ht="19.8">
      <c r="D198" s="56">
        <f t="shared" si="2"/>
        <v>51349</v>
      </c>
      <c r="E198" s="57">
        <v>0</v>
      </c>
    </row>
    <row r="199" spans="4:5" s="3" customFormat="1" ht="19.8">
      <c r="D199" s="56">
        <f t="shared" si="2"/>
        <v>51380</v>
      </c>
      <c r="E199" s="57">
        <v>0</v>
      </c>
    </row>
    <row r="200" spans="4:5" s="3" customFormat="1" ht="19.8">
      <c r="D200" s="56">
        <f t="shared" si="2"/>
        <v>51410</v>
      </c>
      <c r="E200" s="57">
        <v>0</v>
      </c>
    </row>
    <row r="201" spans="4:5" s="3" customFormat="1" ht="19.8">
      <c r="D201" s="56">
        <f t="shared" si="2"/>
        <v>51441</v>
      </c>
      <c r="E201" s="57">
        <v>0</v>
      </c>
    </row>
    <row r="202" spans="4:5" s="3" customFormat="1" ht="19.8">
      <c r="D202" s="56">
        <f t="shared" si="2"/>
        <v>51471</v>
      </c>
      <c r="E202" s="57">
        <v>0</v>
      </c>
    </row>
    <row r="203" spans="4:5" s="3" customFormat="1" ht="19.8">
      <c r="D203" s="56">
        <f t="shared" si="2"/>
        <v>51502</v>
      </c>
      <c r="E203" s="57">
        <v>0</v>
      </c>
    </row>
    <row r="204" spans="4:5" s="3" customFormat="1" ht="19.8">
      <c r="D204" s="56">
        <f t="shared" si="2"/>
        <v>51533</v>
      </c>
      <c r="E204" s="57">
        <v>0</v>
      </c>
    </row>
    <row r="205" spans="4:5" s="3" customFormat="1" ht="19.8">
      <c r="D205" s="56">
        <f t="shared" ref="D205:D268" si="3">DATE(YEAR(D204),MONTH(D204)+1,DAY(D204))</f>
        <v>51561</v>
      </c>
      <c r="E205" s="57">
        <v>0</v>
      </c>
    </row>
    <row r="206" spans="4:5" s="3" customFormat="1" ht="19.8">
      <c r="D206" s="56">
        <f t="shared" si="3"/>
        <v>51592</v>
      </c>
      <c r="E206" s="57">
        <v>0</v>
      </c>
    </row>
    <row r="207" spans="4:5" s="3" customFormat="1" ht="19.8">
      <c r="D207" s="56">
        <f t="shared" si="3"/>
        <v>51622</v>
      </c>
      <c r="E207" s="57">
        <v>0</v>
      </c>
    </row>
    <row r="208" spans="4:5" s="3" customFormat="1" ht="19.8">
      <c r="D208" s="56">
        <f t="shared" si="3"/>
        <v>51653</v>
      </c>
      <c r="E208" s="57">
        <v>0</v>
      </c>
    </row>
    <row r="209" spans="4:5" s="3" customFormat="1" ht="19.8">
      <c r="D209" s="56">
        <f t="shared" si="3"/>
        <v>51683</v>
      </c>
      <c r="E209" s="57">
        <v>0</v>
      </c>
    </row>
    <row r="210" spans="4:5" s="3" customFormat="1" ht="19.8">
      <c r="D210" s="56">
        <f t="shared" si="3"/>
        <v>51714</v>
      </c>
      <c r="E210" s="57">
        <v>0</v>
      </c>
    </row>
    <row r="211" spans="4:5" s="3" customFormat="1" ht="19.8">
      <c r="D211" s="56">
        <f t="shared" si="3"/>
        <v>51745</v>
      </c>
      <c r="E211" s="57">
        <v>0</v>
      </c>
    </row>
    <row r="212" spans="4:5" s="3" customFormat="1" ht="19.8">
      <c r="D212" s="56">
        <f t="shared" si="3"/>
        <v>51775</v>
      </c>
      <c r="E212" s="57">
        <v>0</v>
      </c>
    </row>
    <row r="213" spans="4:5" s="3" customFormat="1" ht="19.8">
      <c r="D213" s="56">
        <f t="shared" si="3"/>
        <v>51806</v>
      </c>
      <c r="E213" s="57">
        <v>0</v>
      </c>
    </row>
    <row r="214" spans="4:5" s="3" customFormat="1" ht="19.8">
      <c r="D214" s="56">
        <f t="shared" si="3"/>
        <v>51836</v>
      </c>
      <c r="E214" s="57">
        <v>0</v>
      </c>
    </row>
    <row r="215" spans="4:5" s="3" customFormat="1" ht="19.8">
      <c r="D215" s="56">
        <f t="shared" si="3"/>
        <v>51867</v>
      </c>
      <c r="E215" s="57">
        <v>0</v>
      </c>
    </row>
    <row r="216" spans="4:5" s="3" customFormat="1" ht="19.8">
      <c r="D216" s="56">
        <f t="shared" si="3"/>
        <v>51898</v>
      </c>
      <c r="E216" s="57">
        <v>0</v>
      </c>
    </row>
    <row r="217" spans="4:5" s="3" customFormat="1" ht="19.8">
      <c r="D217" s="56">
        <f t="shared" si="3"/>
        <v>51926</v>
      </c>
      <c r="E217" s="57">
        <v>0</v>
      </c>
    </row>
    <row r="218" spans="4:5" s="3" customFormat="1" ht="19.8">
      <c r="D218" s="56">
        <f t="shared" si="3"/>
        <v>51957</v>
      </c>
      <c r="E218" s="57">
        <v>0</v>
      </c>
    </row>
    <row r="219" spans="4:5" s="3" customFormat="1" ht="19.8">
      <c r="D219" s="56">
        <f t="shared" si="3"/>
        <v>51987</v>
      </c>
      <c r="E219" s="57">
        <v>0</v>
      </c>
    </row>
    <row r="220" spans="4:5" s="3" customFormat="1" ht="19.8">
      <c r="D220" s="56">
        <f t="shared" si="3"/>
        <v>52018</v>
      </c>
      <c r="E220" s="57">
        <v>0</v>
      </c>
    </row>
    <row r="221" spans="4:5" s="3" customFormat="1" ht="19.8">
      <c r="D221" s="56">
        <f t="shared" si="3"/>
        <v>52048</v>
      </c>
      <c r="E221" s="57">
        <v>0</v>
      </c>
    </row>
    <row r="222" spans="4:5" s="3" customFormat="1" ht="19.8">
      <c r="D222" s="56">
        <f t="shared" si="3"/>
        <v>52079</v>
      </c>
      <c r="E222" s="57">
        <v>0</v>
      </c>
    </row>
    <row r="223" spans="4:5" s="3" customFormat="1" ht="19.8">
      <c r="D223" s="56">
        <f t="shared" si="3"/>
        <v>52110</v>
      </c>
      <c r="E223" s="57">
        <v>0</v>
      </c>
    </row>
    <row r="224" spans="4:5" s="3" customFormat="1" ht="19.8">
      <c r="D224" s="56">
        <f t="shared" si="3"/>
        <v>52140</v>
      </c>
      <c r="E224" s="57">
        <v>0</v>
      </c>
    </row>
    <row r="225" spans="4:5" s="3" customFormat="1" ht="19.8">
      <c r="D225" s="56">
        <f t="shared" si="3"/>
        <v>52171</v>
      </c>
      <c r="E225" s="57">
        <v>0</v>
      </c>
    </row>
    <row r="226" spans="4:5" s="3" customFormat="1" ht="19.8">
      <c r="D226" s="56">
        <f t="shared" si="3"/>
        <v>52201</v>
      </c>
      <c r="E226" s="57">
        <v>0</v>
      </c>
    </row>
    <row r="227" spans="4:5" s="3" customFormat="1" ht="19.8">
      <c r="D227" s="56">
        <f t="shared" si="3"/>
        <v>52232</v>
      </c>
      <c r="E227" s="57">
        <v>0</v>
      </c>
    </row>
    <row r="228" spans="4:5" s="3" customFormat="1" ht="19.8">
      <c r="D228" s="56">
        <f t="shared" si="3"/>
        <v>52263</v>
      </c>
      <c r="E228" s="57">
        <v>0</v>
      </c>
    </row>
    <row r="229" spans="4:5" s="3" customFormat="1" ht="19.8">
      <c r="D229" s="56">
        <f t="shared" si="3"/>
        <v>52291</v>
      </c>
      <c r="E229" s="57">
        <v>0</v>
      </c>
    </row>
    <row r="230" spans="4:5" s="3" customFormat="1" ht="19.8">
      <c r="D230" s="56">
        <f t="shared" si="3"/>
        <v>52322</v>
      </c>
      <c r="E230" s="57">
        <v>0</v>
      </c>
    </row>
    <row r="231" spans="4:5" s="3" customFormat="1" ht="19.8">
      <c r="D231" s="56">
        <f t="shared" si="3"/>
        <v>52352</v>
      </c>
      <c r="E231" s="57">
        <v>0</v>
      </c>
    </row>
    <row r="232" spans="4:5" s="3" customFormat="1" ht="19.8">
      <c r="D232" s="56">
        <f t="shared" si="3"/>
        <v>52383</v>
      </c>
      <c r="E232" s="57">
        <v>0</v>
      </c>
    </row>
    <row r="233" spans="4:5" s="3" customFormat="1" ht="19.8">
      <c r="D233" s="56">
        <f t="shared" si="3"/>
        <v>52413</v>
      </c>
      <c r="E233" s="57">
        <v>0</v>
      </c>
    </row>
    <row r="234" spans="4:5" s="3" customFormat="1" ht="19.8">
      <c r="D234" s="56">
        <f t="shared" si="3"/>
        <v>52444</v>
      </c>
      <c r="E234" s="57">
        <v>0</v>
      </c>
    </row>
    <row r="235" spans="4:5" s="3" customFormat="1" ht="19.8">
      <c r="D235" s="56">
        <f t="shared" si="3"/>
        <v>52475</v>
      </c>
      <c r="E235" s="57">
        <v>0</v>
      </c>
    </row>
    <row r="236" spans="4:5" s="3" customFormat="1" ht="19.8">
      <c r="D236" s="56">
        <f t="shared" si="3"/>
        <v>52505</v>
      </c>
      <c r="E236" s="57">
        <v>0</v>
      </c>
    </row>
    <row r="237" spans="4:5" s="3" customFormat="1" ht="19.8">
      <c r="D237" s="56">
        <f t="shared" si="3"/>
        <v>52536</v>
      </c>
      <c r="E237" s="57">
        <v>0</v>
      </c>
    </row>
    <row r="238" spans="4:5" s="3" customFormat="1" ht="19.8">
      <c r="D238" s="56">
        <f t="shared" si="3"/>
        <v>52566</v>
      </c>
      <c r="E238" s="57">
        <v>0</v>
      </c>
    </row>
    <row r="239" spans="4:5" s="3" customFormat="1" ht="19.8">
      <c r="D239" s="56">
        <f t="shared" si="3"/>
        <v>52597</v>
      </c>
      <c r="E239" s="57">
        <v>0</v>
      </c>
    </row>
    <row r="240" spans="4:5" s="3" customFormat="1" ht="19.8">
      <c r="D240" s="56">
        <f t="shared" si="3"/>
        <v>52628</v>
      </c>
      <c r="E240" s="57">
        <v>0</v>
      </c>
    </row>
    <row r="241" spans="4:5" s="3" customFormat="1" ht="19.8">
      <c r="D241" s="56">
        <f t="shared" si="3"/>
        <v>52657</v>
      </c>
      <c r="E241" s="57">
        <v>0</v>
      </c>
    </row>
    <row r="242" spans="4:5" s="3" customFormat="1" ht="19.8">
      <c r="D242" s="56">
        <f t="shared" si="3"/>
        <v>52688</v>
      </c>
      <c r="E242" s="57">
        <v>0</v>
      </c>
    </row>
    <row r="243" spans="4:5" s="3" customFormat="1" ht="19.8">
      <c r="D243" s="56">
        <f t="shared" si="3"/>
        <v>52718</v>
      </c>
      <c r="E243" s="57">
        <v>0</v>
      </c>
    </row>
    <row r="244" spans="4:5" s="3" customFormat="1" ht="19.8">
      <c r="D244" s="56">
        <f t="shared" si="3"/>
        <v>52749</v>
      </c>
      <c r="E244" s="57">
        <v>0</v>
      </c>
    </row>
    <row r="245" spans="4:5" s="3" customFormat="1" ht="19.8">
      <c r="D245" s="56">
        <f t="shared" si="3"/>
        <v>52779</v>
      </c>
      <c r="E245" s="57">
        <v>0</v>
      </c>
    </row>
    <row r="246" spans="4:5" s="3" customFormat="1" ht="19.8">
      <c r="D246" s="56">
        <f t="shared" si="3"/>
        <v>52810</v>
      </c>
      <c r="E246" s="57">
        <v>0</v>
      </c>
    </row>
    <row r="247" spans="4:5" s="3" customFormat="1" ht="19.8">
      <c r="D247" s="56">
        <f t="shared" si="3"/>
        <v>52841</v>
      </c>
      <c r="E247" s="57">
        <v>0</v>
      </c>
    </row>
    <row r="248" spans="4:5" s="3" customFormat="1" ht="19.8">
      <c r="D248" s="56">
        <f t="shared" si="3"/>
        <v>52871</v>
      </c>
      <c r="E248" s="57">
        <v>0</v>
      </c>
    </row>
    <row r="249" spans="4:5" s="3" customFormat="1" ht="19.8">
      <c r="D249" s="56">
        <f t="shared" si="3"/>
        <v>52902</v>
      </c>
      <c r="E249" s="57">
        <v>0</v>
      </c>
    </row>
    <row r="250" spans="4:5" s="3" customFormat="1" ht="19.8">
      <c r="D250" s="56">
        <f t="shared" si="3"/>
        <v>52932</v>
      </c>
      <c r="E250" s="57">
        <v>0</v>
      </c>
    </row>
    <row r="251" spans="4:5" s="3" customFormat="1" ht="19.8">
      <c r="D251" s="56">
        <f t="shared" si="3"/>
        <v>52963</v>
      </c>
      <c r="E251" s="57">
        <v>0</v>
      </c>
    </row>
    <row r="252" spans="4:5" s="3" customFormat="1" ht="19.8">
      <c r="D252" s="56">
        <f t="shared" si="3"/>
        <v>52994</v>
      </c>
      <c r="E252" s="57">
        <v>0</v>
      </c>
    </row>
    <row r="253" spans="4:5" s="3" customFormat="1" ht="19.8">
      <c r="D253" s="56">
        <f t="shared" si="3"/>
        <v>53022</v>
      </c>
      <c r="E253" s="57">
        <v>0</v>
      </c>
    </row>
    <row r="254" spans="4:5" s="3" customFormat="1" ht="19.8">
      <c r="D254" s="56">
        <f t="shared" si="3"/>
        <v>53053</v>
      </c>
      <c r="E254" s="57">
        <v>0</v>
      </c>
    </row>
    <row r="255" spans="4:5" s="3" customFormat="1" ht="19.8">
      <c r="D255" s="56">
        <f t="shared" si="3"/>
        <v>53083</v>
      </c>
      <c r="E255" s="57">
        <v>0</v>
      </c>
    </row>
    <row r="256" spans="4:5" s="3" customFormat="1" ht="19.8">
      <c r="D256" s="56">
        <f t="shared" si="3"/>
        <v>53114</v>
      </c>
      <c r="E256" s="57">
        <v>0</v>
      </c>
    </row>
    <row r="257" spans="4:5" s="3" customFormat="1" ht="19.8">
      <c r="D257" s="56">
        <f t="shared" si="3"/>
        <v>53144</v>
      </c>
      <c r="E257" s="57">
        <v>0</v>
      </c>
    </row>
    <row r="258" spans="4:5" s="3" customFormat="1" ht="19.8">
      <c r="D258" s="56">
        <f t="shared" si="3"/>
        <v>53175</v>
      </c>
      <c r="E258" s="57">
        <v>0</v>
      </c>
    </row>
    <row r="259" spans="4:5" s="3" customFormat="1" ht="19.8">
      <c r="D259" s="56">
        <f t="shared" si="3"/>
        <v>53206</v>
      </c>
      <c r="E259" s="57">
        <v>0</v>
      </c>
    </row>
    <row r="260" spans="4:5" s="3" customFormat="1" ht="19.8">
      <c r="D260" s="56">
        <f t="shared" si="3"/>
        <v>53236</v>
      </c>
      <c r="E260" s="57">
        <v>0</v>
      </c>
    </row>
    <row r="261" spans="4:5" s="3" customFormat="1" ht="19.8">
      <c r="D261" s="56">
        <f t="shared" si="3"/>
        <v>53267</v>
      </c>
      <c r="E261" s="57">
        <v>0</v>
      </c>
    </row>
    <row r="262" spans="4:5" s="3" customFormat="1" ht="19.8">
      <c r="D262" s="56">
        <f t="shared" si="3"/>
        <v>53297</v>
      </c>
      <c r="E262" s="57">
        <v>0</v>
      </c>
    </row>
    <row r="263" spans="4:5" s="3" customFormat="1" ht="19.8">
      <c r="D263" s="56">
        <f t="shared" si="3"/>
        <v>53328</v>
      </c>
      <c r="E263" s="57">
        <v>0</v>
      </c>
    </row>
    <row r="264" spans="4:5" s="3" customFormat="1" ht="19.8">
      <c r="D264" s="56">
        <f t="shared" si="3"/>
        <v>53359</v>
      </c>
      <c r="E264" s="57">
        <v>0</v>
      </c>
    </row>
    <row r="265" spans="4:5" s="3" customFormat="1" ht="19.8">
      <c r="D265" s="56">
        <f t="shared" si="3"/>
        <v>53387</v>
      </c>
      <c r="E265" s="57">
        <v>0</v>
      </c>
    </row>
    <row r="266" spans="4:5" s="3" customFormat="1" ht="19.8">
      <c r="D266" s="56">
        <f t="shared" si="3"/>
        <v>53418</v>
      </c>
      <c r="E266" s="57">
        <v>0</v>
      </c>
    </row>
    <row r="267" spans="4:5" s="3" customFormat="1" ht="19.8">
      <c r="D267" s="56">
        <f t="shared" si="3"/>
        <v>53448</v>
      </c>
      <c r="E267" s="57">
        <v>0</v>
      </c>
    </row>
    <row r="268" spans="4:5" s="3" customFormat="1" ht="19.8">
      <c r="D268" s="56">
        <f t="shared" si="3"/>
        <v>53479</v>
      </c>
      <c r="E268" s="57">
        <v>0</v>
      </c>
    </row>
    <row r="269" spans="4:5" s="3" customFormat="1" ht="19.8">
      <c r="D269" s="56">
        <f t="shared" ref="D269:D332" si="4">DATE(YEAR(D268),MONTH(D268)+1,DAY(D268))</f>
        <v>53509</v>
      </c>
      <c r="E269" s="57">
        <v>0</v>
      </c>
    </row>
    <row r="270" spans="4:5" s="3" customFormat="1" ht="19.8">
      <c r="D270" s="56">
        <f t="shared" si="4"/>
        <v>53540</v>
      </c>
      <c r="E270" s="57">
        <v>0</v>
      </c>
    </row>
    <row r="271" spans="4:5" s="3" customFormat="1" ht="19.8">
      <c r="D271" s="56">
        <f t="shared" si="4"/>
        <v>53571</v>
      </c>
      <c r="E271" s="57">
        <v>0</v>
      </c>
    </row>
    <row r="272" spans="4:5" s="3" customFormat="1" ht="19.8">
      <c r="D272" s="56">
        <f t="shared" si="4"/>
        <v>53601</v>
      </c>
      <c r="E272" s="57">
        <v>0</v>
      </c>
    </row>
    <row r="273" spans="4:5" s="3" customFormat="1" ht="19.8">
      <c r="D273" s="56">
        <f t="shared" si="4"/>
        <v>53632</v>
      </c>
      <c r="E273" s="57">
        <v>0</v>
      </c>
    </row>
    <row r="274" spans="4:5" s="3" customFormat="1" ht="19.8">
      <c r="D274" s="56">
        <f t="shared" si="4"/>
        <v>53662</v>
      </c>
      <c r="E274" s="57">
        <v>0</v>
      </c>
    </row>
    <row r="275" spans="4:5" s="3" customFormat="1" ht="19.8">
      <c r="D275" s="56">
        <f t="shared" si="4"/>
        <v>53693</v>
      </c>
      <c r="E275" s="57">
        <v>0</v>
      </c>
    </row>
    <row r="276" spans="4:5" s="3" customFormat="1" ht="19.8">
      <c r="D276" s="56">
        <f t="shared" si="4"/>
        <v>53724</v>
      </c>
      <c r="E276" s="57">
        <v>0</v>
      </c>
    </row>
    <row r="277" spans="4:5" s="3" customFormat="1" ht="19.8">
      <c r="D277" s="56">
        <f t="shared" si="4"/>
        <v>53752</v>
      </c>
      <c r="E277" s="57">
        <v>0</v>
      </c>
    </row>
    <row r="278" spans="4:5" s="3" customFormat="1" ht="19.8">
      <c r="D278" s="56">
        <f t="shared" si="4"/>
        <v>53783</v>
      </c>
      <c r="E278" s="57">
        <v>0</v>
      </c>
    </row>
    <row r="279" spans="4:5" s="3" customFormat="1" ht="19.8">
      <c r="D279" s="56">
        <f t="shared" si="4"/>
        <v>53813</v>
      </c>
      <c r="E279" s="57">
        <v>0</v>
      </c>
    </row>
    <row r="280" spans="4:5" s="3" customFormat="1" ht="19.8">
      <c r="D280" s="56">
        <f t="shared" si="4"/>
        <v>53844</v>
      </c>
      <c r="E280" s="57">
        <v>0</v>
      </c>
    </row>
    <row r="281" spans="4:5" s="3" customFormat="1" ht="19.8">
      <c r="D281" s="56">
        <f t="shared" si="4"/>
        <v>53874</v>
      </c>
      <c r="E281" s="57">
        <v>0</v>
      </c>
    </row>
    <row r="282" spans="4:5" s="3" customFormat="1" ht="19.8">
      <c r="D282" s="56">
        <f t="shared" si="4"/>
        <v>53905</v>
      </c>
      <c r="E282" s="57">
        <v>0</v>
      </c>
    </row>
    <row r="283" spans="4:5" s="3" customFormat="1" ht="19.8">
      <c r="D283" s="56">
        <f t="shared" si="4"/>
        <v>53936</v>
      </c>
      <c r="E283" s="57">
        <v>0</v>
      </c>
    </row>
    <row r="284" spans="4:5" s="3" customFormat="1" ht="19.8">
      <c r="D284" s="56">
        <f t="shared" si="4"/>
        <v>53966</v>
      </c>
      <c r="E284" s="57">
        <v>0</v>
      </c>
    </row>
    <row r="285" spans="4:5" s="3" customFormat="1" ht="19.8">
      <c r="D285" s="56">
        <f t="shared" si="4"/>
        <v>53997</v>
      </c>
      <c r="E285" s="57">
        <v>0</v>
      </c>
    </row>
    <row r="286" spans="4:5" s="3" customFormat="1" ht="19.8">
      <c r="D286" s="56">
        <f t="shared" si="4"/>
        <v>54027</v>
      </c>
      <c r="E286" s="57">
        <v>0</v>
      </c>
    </row>
    <row r="287" spans="4:5" s="3" customFormat="1" ht="19.8">
      <c r="D287" s="56">
        <f t="shared" si="4"/>
        <v>54058</v>
      </c>
      <c r="E287" s="57">
        <v>0</v>
      </c>
    </row>
    <row r="288" spans="4:5" s="3" customFormat="1" ht="19.8">
      <c r="D288" s="56">
        <f t="shared" si="4"/>
        <v>54089</v>
      </c>
      <c r="E288" s="57">
        <v>0</v>
      </c>
    </row>
    <row r="289" spans="4:5" s="3" customFormat="1" ht="19.8">
      <c r="D289" s="56">
        <f t="shared" si="4"/>
        <v>54118</v>
      </c>
      <c r="E289" s="57">
        <v>0</v>
      </c>
    </row>
    <row r="290" spans="4:5" s="3" customFormat="1" ht="19.8">
      <c r="D290" s="56">
        <f t="shared" si="4"/>
        <v>54149</v>
      </c>
      <c r="E290" s="57">
        <v>0</v>
      </c>
    </row>
    <row r="291" spans="4:5" s="3" customFormat="1" ht="19.8">
      <c r="D291" s="56">
        <f t="shared" si="4"/>
        <v>54179</v>
      </c>
      <c r="E291" s="57">
        <v>0</v>
      </c>
    </row>
    <row r="292" spans="4:5" s="3" customFormat="1" ht="19.8">
      <c r="D292" s="56">
        <f t="shared" si="4"/>
        <v>54210</v>
      </c>
      <c r="E292" s="57">
        <v>0</v>
      </c>
    </row>
    <row r="293" spans="4:5" s="3" customFormat="1" ht="19.8">
      <c r="D293" s="56">
        <f t="shared" si="4"/>
        <v>54240</v>
      </c>
      <c r="E293" s="57">
        <v>0</v>
      </c>
    </row>
    <row r="294" spans="4:5" s="3" customFormat="1" ht="19.8">
      <c r="D294" s="56">
        <f t="shared" si="4"/>
        <v>54271</v>
      </c>
      <c r="E294" s="57">
        <v>0</v>
      </c>
    </row>
    <row r="295" spans="4:5" s="3" customFormat="1" ht="19.8">
      <c r="D295" s="56">
        <f t="shared" si="4"/>
        <v>54302</v>
      </c>
      <c r="E295" s="57">
        <v>0</v>
      </c>
    </row>
    <row r="296" spans="4:5" s="3" customFormat="1" ht="19.8">
      <c r="D296" s="56">
        <f t="shared" si="4"/>
        <v>54332</v>
      </c>
      <c r="E296" s="57">
        <v>0</v>
      </c>
    </row>
    <row r="297" spans="4:5" s="3" customFormat="1" ht="19.8">
      <c r="D297" s="56">
        <f t="shared" si="4"/>
        <v>54363</v>
      </c>
      <c r="E297" s="57">
        <v>0</v>
      </c>
    </row>
    <row r="298" spans="4:5" s="3" customFormat="1" ht="19.8">
      <c r="D298" s="56">
        <f t="shared" si="4"/>
        <v>54393</v>
      </c>
      <c r="E298" s="57">
        <v>0</v>
      </c>
    </row>
    <row r="299" spans="4:5" s="3" customFormat="1" ht="19.8">
      <c r="D299" s="56">
        <f t="shared" si="4"/>
        <v>54424</v>
      </c>
      <c r="E299" s="57">
        <v>0</v>
      </c>
    </row>
    <row r="300" spans="4:5" s="3" customFormat="1" ht="19.8">
      <c r="D300" s="56">
        <f t="shared" si="4"/>
        <v>54455</v>
      </c>
      <c r="E300" s="57">
        <v>0</v>
      </c>
    </row>
    <row r="301" spans="4:5" s="3" customFormat="1" ht="19.8">
      <c r="D301" s="56">
        <f t="shared" si="4"/>
        <v>54483</v>
      </c>
      <c r="E301" s="57">
        <v>0</v>
      </c>
    </row>
    <row r="302" spans="4:5" s="3" customFormat="1" ht="19.8">
      <c r="D302" s="56">
        <f t="shared" si="4"/>
        <v>54514</v>
      </c>
      <c r="E302" s="57">
        <v>0</v>
      </c>
    </row>
    <row r="303" spans="4:5" s="3" customFormat="1" ht="19.8">
      <c r="D303" s="56">
        <f t="shared" si="4"/>
        <v>54544</v>
      </c>
      <c r="E303" s="57">
        <v>0</v>
      </c>
    </row>
    <row r="304" spans="4:5" s="3" customFormat="1" ht="19.8">
      <c r="D304" s="56">
        <f t="shared" si="4"/>
        <v>54575</v>
      </c>
      <c r="E304" s="57">
        <v>0</v>
      </c>
    </row>
    <row r="305" spans="4:5" s="3" customFormat="1" ht="19.8">
      <c r="D305" s="56">
        <f t="shared" si="4"/>
        <v>54605</v>
      </c>
      <c r="E305" s="57">
        <v>0</v>
      </c>
    </row>
    <row r="306" spans="4:5" s="3" customFormat="1" ht="19.8">
      <c r="D306" s="56">
        <f t="shared" si="4"/>
        <v>54636</v>
      </c>
      <c r="E306" s="57">
        <v>0</v>
      </c>
    </row>
    <row r="307" spans="4:5" s="3" customFormat="1" ht="19.8">
      <c r="D307" s="56">
        <f t="shared" si="4"/>
        <v>54667</v>
      </c>
      <c r="E307" s="57">
        <v>0</v>
      </c>
    </row>
    <row r="308" spans="4:5" s="3" customFormat="1" ht="19.8">
      <c r="D308" s="56">
        <f t="shared" si="4"/>
        <v>54697</v>
      </c>
      <c r="E308" s="57">
        <v>0</v>
      </c>
    </row>
    <row r="309" spans="4:5" s="3" customFormat="1" ht="19.8">
      <c r="D309" s="56">
        <f t="shared" si="4"/>
        <v>54728</v>
      </c>
      <c r="E309" s="57">
        <v>0</v>
      </c>
    </row>
    <row r="310" spans="4:5" s="3" customFormat="1" ht="19.8">
      <c r="D310" s="56">
        <f t="shared" si="4"/>
        <v>54758</v>
      </c>
      <c r="E310" s="57">
        <v>0</v>
      </c>
    </row>
    <row r="311" spans="4:5" s="3" customFormat="1" ht="19.8">
      <c r="D311" s="56">
        <f t="shared" si="4"/>
        <v>54789</v>
      </c>
      <c r="E311" s="57">
        <v>0</v>
      </c>
    </row>
    <row r="312" spans="4:5" s="3" customFormat="1" ht="19.8">
      <c r="D312" s="56">
        <f t="shared" si="4"/>
        <v>54820</v>
      </c>
      <c r="E312" s="57">
        <v>0</v>
      </c>
    </row>
    <row r="313" spans="4:5" s="3" customFormat="1" ht="19.8">
      <c r="D313" s="56">
        <f t="shared" si="4"/>
        <v>54848</v>
      </c>
      <c r="E313" s="57">
        <v>0</v>
      </c>
    </row>
    <row r="314" spans="4:5" s="3" customFormat="1" ht="19.8">
      <c r="D314" s="56">
        <f t="shared" si="4"/>
        <v>54879</v>
      </c>
      <c r="E314" s="57">
        <v>0</v>
      </c>
    </row>
    <row r="315" spans="4:5" s="3" customFormat="1" ht="19.8">
      <c r="D315" s="56">
        <f t="shared" si="4"/>
        <v>54909</v>
      </c>
      <c r="E315" s="57">
        <v>0</v>
      </c>
    </row>
    <row r="316" spans="4:5" s="3" customFormat="1" ht="19.8">
      <c r="D316" s="56">
        <f t="shared" si="4"/>
        <v>54940</v>
      </c>
      <c r="E316" s="57">
        <v>0</v>
      </c>
    </row>
    <row r="317" spans="4:5" s="3" customFormat="1" ht="19.8">
      <c r="D317" s="56">
        <f t="shared" si="4"/>
        <v>54970</v>
      </c>
      <c r="E317" s="57">
        <v>0</v>
      </c>
    </row>
    <row r="318" spans="4:5" s="3" customFormat="1" ht="19.8">
      <c r="D318" s="56">
        <f t="shared" si="4"/>
        <v>55001</v>
      </c>
      <c r="E318" s="57">
        <v>0</v>
      </c>
    </row>
    <row r="319" spans="4:5" s="3" customFormat="1" ht="19.8">
      <c r="D319" s="56">
        <f t="shared" si="4"/>
        <v>55032</v>
      </c>
      <c r="E319" s="57">
        <v>0</v>
      </c>
    </row>
    <row r="320" spans="4:5" s="3" customFormat="1" ht="19.8">
      <c r="D320" s="56">
        <f t="shared" si="4"/>
        <v>55062</v>
      </c>
      <c r="E320" s="57">
        <v>0</v>
      </c>
    </row>
    <row r="321" spans="4:5" s="3" customFormat="1" ht="19.8">
      <c r="D321" s="56">
        <f t="shared" si="4"/>
        <v>55093</v>
      </c>
      <c r="E321" s="57">
        <v>0</v>
      </c>
    </row>
    <row r="322" spans="4:5" s="3" customFormat="1" ht="19.8">
      <c r="D322" s="56">
        <f t="shared" si="4"/>
        <v>55123</v>
      </c>
      <c r="E322" s="57">
        <v>0</v>
      </c>
    </row>
    <row r="323" spans="4:5" s="3" customFormat="1" ht="19.8">
      <c r="D323" s="56">
        <f t="shared" si="4"/>
        <v>55154</v>
      </c>
      <c r="E323" s="57">
        <v>0</v>
      </c>
    </row>
    <row r="324" spans="4:5" s="3" customFormat="1" ht="19.8">
      <c r="D324" s="56">
        <f t="shared" si="4"/>
        <v>55185</v>
      </c>
      <c r="E324" s="57">
        <v>0</v>
      </c>
    </row>
    <row r="325" spans="4:5" s="3" customFormat="1" ht="19.8">
      <c r="D325" s="56">
        <f t="shared" si="4"/>
        <v>55213</v>
      </c>
      <c r="E325" s="57">
        <v>0</v>
      </c>
    </row>
    <row r="326" spans="4:5" s="3" customFormat="1" ht="19.8">
      <c r="D326" s="56">
        <f t="shared" si="4"/>
        <v>55244</v>
      </c>
      <c r="E326" s="57">
        <v>0</v>
      </c>
    </row>
    <row r="327" spans="4:5" s="3" customFormat="1" ht="19.8">
      <c r="D327" s="56">
        <f t="shared" si="4"/>
        <v>55274</v>
      </c>
      <c r="E327" s="57">
        <v>0</v>
      </c>
    </row>
    <row r="328" spans="4:5" s="3" customFormat="1" ht="19.8">
      <c r="D328" s="56">
        <f t="shared" si="4"/>
        <v>55305</v>
      </c>
      <c r="E328" s="57">
        <v>0</v>
      </c>
    </row>
    <row r="329" spans="4:5" s="3" customFormat="1" ht="19.8">
      <c r="D329" s="56">
        <f t="shared" si="4"/>
        <v>55335</v>
      </c>
      <c r="E329" s="57">
        <v>0</v>
      </c>
    </row>
    <row r="330" spans="4:5" s="3" customFormat="1" ht="19.8">
      <c r="D330" s="56">
        <f t="shared" si="4"/>
        <v>55366</v>
      </c>
      <c r="E330" s="57">
        <v>0</v>
      </c>
    </row>
    <row r="331" spans="4:5" s="3" customFormat="1" ht="19.8">
      <c r="D331" s="56">
        <f t="shared" si="4"/>
        <v>55397</v>
      </c>
      <c r="E331" s="57">
        <v>0</v>
      </c>
    </row>
    <row r="332" spans="4:5" s="3" customFormat="1" ht="19.8">
      <c r="D332" s="56">
        <f t="shared" si="4"/>
        <v>55427</v>
      </c>
      <c r="E332" s="57">
        <v>0</v>
      </c>
    </row>
    <row r="333" spans="4:5" s="3" customFormat="1" ht="19.8">
      <c r="D333" s="56">
        <f t="shared" ref="D333:D396" si="5">DATE(YEAR(D332),MONTH(D332)+1,DAY(D332))</f>
        <v>55458</v>
      </c>
      <c r="E333" s="57">
        <v>0</v>
      </c>
    </row>
    <row r="334" spans="4:5" s="3" customFormat="1" ht="19.8">
      <c r="D334" s="56">
        <f t="shared" si="5"/>
        <v>55488</v>
      </c>
      <c r="E334" s="57">
        <v>0</v>
      </c>
    </row>
    <row r="335" spans="4:5" s="3" customFormat="1" ht="19.8">
      <c r="D335" s="56">
        <f t="shared" si="5"/>
        <v>55519</v>
      </c>
      <c r="E335" s="57">
        <v>0</v>
      </c>
    </row>
    <row r="336" spans="4:5" s="3" customFormat="1" ht="19.8">
      <c r="D336" s="56">
        <f t="shared" si="5"/>
        <v>55550</v>
      </c>
      <c r="E336" s="57">
        <v>0</v>
      </c>
    </row>
    <row r="337" spans="4:5" s="3" customFormat="1" ht="19.8">
      <c r="D337" s="56">
        <f t="shared" si="5"/>
        <v>55579</v>
      </c>
      <c r="E337" s="57">
        <v>0</v>
      </c>
    </row>
    <row r="338" spans="4:5" s="3" customFormat="1" ht="19.8">
      <c r="D338" s="56">
        <f t="shared" si="5"/>
        <v>55610</v>
      </c>
      <c r="E338" s="57">
        <v>0</v>
      </c>
    </row>
    <row r="339" spans="4:5" s="3" customFormat="1" ht="19.8">
      <c r="D339" s="56">
        <f t="shared" si="5"/>
        <v>55640</v>
      </c>
      <c r="E339" s="57">
        <v>0</v>
      </c>
    </row>
    <row r="340" spans="4:5" s="3" customFormat="1" ht="19.8">
      <c r="D340" s="56">
        <f t="shared" si="5"/>
        <v>55671</v>
      </c>
      <c r="E340" s="57">
        <v>0</v>
      </c>
    </row>
    <row r="341" spans="4:5" s="3" customFormat="1" ht="19.8">
      <c r="D341" s="56">
        <f t="shared" si="5"/>
        <v>55701</v>
      </c>
      <c r="E341" s="57">
        <v>0</v>
      </c>
    </row>
    <row r="342" spans="4:5" s="3" customFormat="1" ht="19.8">
      <c r="D342" s="56">
        <f t="shared" si="5"/>
        <v>55732</v>
      </c>
      <c r="E342" s="57">
        <v>0</v>
      </c>
    </row>
    <row r="343" spans="4:5" s="3" customFormat="1" ht="19.8">
      <c r="D343" s="56">
        <f t="shared" si="5"/>
        <v>55763</v>
      </c>
      <c r="E343" s="57">
        <v>0</v>
      </c>
    </row>
    <row r="344" spans="4:5" s="3" customFormat="1" ht="19.8">
      <c r="D344" s="56">
        <f t="shared" si="5"/>
        <v>55793</v>
      </c>
      <c r="E344" s="57">
        <v>0</v>
      </c>
    </row>
    <row r="345" spans="4:5" s="3" customFormat="1" ht="19.8">
      <c r="D345" s="56">
        <f t="shared" si="5"/>
        <v>55824</v>
      </c>
      <c r="E345" s="57">
        <v>0</v>
      </c>
    </row>
    <row r="346" spans="4:5" s="3" customFormat="1" ht="19.8">
      <c r="D346" s="56">
        <f t="shared" si="5"/>
        <v>55854</v>
      </c>
      <c r="E346" s="57">
        <v>0</v>
      </c>
    </row>
    <row r="347" spans="4:5" s="3" customFormat="1" ht="19.8">
      <c r="D347" s="56">
        <f t="shared" si="5"/>
        <v>55885</v>
      </c>
      <c r="E347" s="57">
        <v>0</v>
      </c>
    </row>
    <row r="348" spans="4:5" s="3" customFormat="1" ht="19.8">
      <c r="D348" s="56">
        <f t="shared" si="5"/>
        <v>55916</v>
      </c>
      <c r="E348" s="57">
        <v>0</v>
      </c>
    </row>
    <row r="349" spans="4:5" s="3" customFormat="1" ht="19.8">
      <c r="D349" s="56">
        <f t="shared" si="5"/>
        <v>55944</v>
      </c>
      <c r="E349" s="57">
        <v>0</v>
      </c>
    </row>
    <row r="350" spans="4:5" s="3" customFormat="1" ht="19.8">
      <c r="D350" s="56">
        <f t="shared" si="5"/>
        <v>55975</v>
      </c>
      <c r="E350" s="57">
        <v>0</v>
      </c>
    </row>
    <row r="351" spans="4:5" s="3" customFormat="1" ht="19.8">
      <c r="D351" s="56">
        <f t="shared" si="5"/>
        <v>56005</v>
      </c>
      <c r="E351" s="57">
        <v>0</v>
      </c>
    </row>
    <row r="352" spans="4:5" s="3" customFormat="1" ht="19.8">
      <c r="D352" s="56">
        <f t="shared" si="5"/>
        <v>56036</v>
      </c>
      <c r="E352" s="57">
        <v>0</v>
      </c>
    </row>
    <row r="353" spans="4:5" s="3" customFormat="1" ht="19.8">
      <c r="D353" s="56">
        <f t="shared" si="5"/>
        <v>56066</v>
      </c>
      <c r="E353" s="57">
        <v>0</v>
      </c>
    </row>
    <row r="354" spans="4:5" s="3" customFormat="1" ht="19.8">
      <c r="D354" s="56">
        <f t="shared" si="5"/>
        <v>56097</v>
      </c>
      <c r="E354" s="57">
        <v>0</v>
      </c>
    </row>
    <row r="355" spans="4:5" s="3" customFormat="1" ht="19.8">
      <c r="D355" s="56">
        <f t="shared" si="5"/>
        <v>56128</v>
      </c>
      <c r="E355" s="57">
        <v>0</v>
      </c>
    </row>
    <row r="356" spans="4:5" s="3" customFormat="1" ht="19.8">
      <c r="D356" s="56">
        <f t="shared" si="5"/>
        <v>56158</v>
      </c>
      <c r="E356" s="57">
        <v>0</v>
      </c>
    </row>
    <row r="357" spans="4:5" s="3" customFormat="1" ht="19.8">
      <c r="D357" s="56">
        <f t="shared" si="5"/>
        <v>56189</v>
      </c>
      <c r="E357" s="57">
        <v>0</v>
      </c>
    </row>
    <row r="358" spans="4:5" s="3" customFormat="1" ht="19.8">
      <c r="D358" s="56">
        <f t="shared" si="5"/>
        <v>56219</v>
      </c>
      <c r="E358" s="57">
        <v>0</v>
      </c>
    </row>
    <row r="359" spans="4:5" s="3" customFormat="1" ht="19.8">
      <c r="D359" s="56">
        <f t="shared" si="5"/>
        <v>56250</v>
      </c>
      <c r="E359" s="57">
        <v>0</v>
      </c>
    </row>
    <row r="360" spans="4:5" s="3" customFormat="1" ht="19.8">
      <c r="D360" s="56">
        <f t="shared" si="5"/>
        <v>56281</v>
      </c>
      <c r="E360" s="57">
        <v>0</v>
      </c>
    </row>
    <row r="361" spans="4:5" s="3" customFormat="1" ht="19.8">
      <c r="D361" s="56">
        <f t="shared" si="5"/>
        <v>56309</v>
      </c>
      <c r="E361" s="57">
        <v>0</v>
      </c>
    </row>
    <row r="362" spans="4:5" s="3" customFormat="1" ht="19.8">
      <c r="D362" s="56">
        <f t="shared" si="5"/>
        <v>56340</v>
      </c>
      <c r="E362" s="57">
        <v>0</v>
      </c>
    </row>
    <row r="363" spans="4:5" s="3" customFormat="1" ht="19.8">
      <c r="D363" s="56">
        <f t="shared" si="5"/>
        <v>56370</v>
      </c>
      <c r="E363" s="57">
        <v>0</v>
      </c>
    </row>
    <row r="364" spans="4:5" s="3" customFormat="1" ht="19.8">
      <c r="D364" s="56">
        <f t="shared" si="5"/>
        <v>56401</v>
      </c>
      <c r="E364" s="57">
        <v>0</v>
      </c>
    </row>
    <row r="365" spans="4:5" s="3" customFormat="1" ht="19.8">
      <c r="D365" s="56">
        <f t="shared" si="5"/>
        <v>56431</v>
      </c>
      <c r="E365" s="57">
        <v>0</v>
      </c>
    </row>
    <row r="366" spans="4:5" s="3" customFormat="1" ht="19.8">
      <c r="D366" s="56">
        <f t="shared" si="5"/>
        <v>56462</v>
      </c>
      <c r="E366" s="57">
        <v>0</v>
      </c>
    </row>
    <row r="367" spans="4:5" s="3" customFormat="1" ht="19.8">
      <c r="D367" s="56">
        <f t="shared" si="5"/>
        <v>56493</v>
      </c>
      <c r="E367" s="57">
        <v>0</v>
      </c>
    </row>
    <row r="368" spans="4:5" s="3" customFormat="1" ht="19.8">
      <c r="D368" s="56">
        <f t="shared" si="5"/>
        <v>56523</v>
      </c>
      <c r="E368" s="57">
        <v>0</v>
      </c>
    </row>
    <row r="369" spans="4:5" s="3" customFormat="1" ht="19.8">
      <c r="D369" s="56">
        <f t="shared" si="5"/>
        <v>56554</v>
      </c>
      <c r="E369" s="57">
        <v>0</v>
      </c>
    </row>
    <row r="370" spans="4:5" s="3" customFormat="1" ht="19.8">
      <c r="D370" s="56">
        <f t="shared" si="5"/>
        <v>56584</v>
      </c>
      <c r="E370" s="57">
        <v>0</v>
      </c>
    </row>
    <row r="371" spans="4:5" s="3" customFormat="1" ht="19.8">
      <c r="D371" s="56">
        <f t="shared" si="5"/>
        <v>56615</v>
      </c>
      <c r="E371" s="57">
        <v>0</v>
      </c>
    </row>
    <row r="372" spans="4:5" s="3" customFormat="1" ht="19.8">
      <c r="D372" s="56">
        <f t="shared" si="5"/>
        <v>56646</v>
      </c>
      <c r="E372" s="57">
        <v>0</v>
      </c>
    </row>
    <row r="373" spans="4:5" s="3" customFormat="1" ht="19.8">
      <c r="D373" s="56">
        <f t="shared" si="5"/>
        <v>56674</v>
      </c>
      <c r="E373" s="57">
        <v>0</v>
      </c>
    </row>
    <row r="374" spans="4:5" s="3" customFormat="1" ht="19.8">
      <c r="D374" s="56">
        <f t="shared" si="5"/>
        <v>56705</v>
      </c>
      <c r="E374" s="57">
        <v>0</v>
      </c>
    </row>
    <row r="375" spans="4:5" s="3" customFormat="1" ht="19.8">
      <c r="D375" s="56">
        <f t="shared" si="5"/>
        <v>56735</v>
      </c>
      <c r="E375" s="57">
        <v>0</v>
      </c>
    </row>
    <row r="376" spans="4:5" s="3" customFormat="1" ht="19.8">
      <c r="D376" s="56">
        <f t="shared" si="5"/>
        <v>56766</v>
      </c>
      <c r="E376" s="57">
        <v>0</v>
      </c>
    </row>
    <row r="377" spans="4:5" s="3" customFormat="1" ht="19.8">
      <c r="D377" s="56">
        <f t="shared" si="5"/>
        <v>56796</v>
      </c>
      <c r="E377" s="57">
        <v>0</v>
      </c>
    </row>
    <row r="378" spans="4:5" s="3" customFormat="1" ht="19.8">
      <c r="D378" s="56">
        <f t="shared" si="5"/>
        <v>56827</v>
      </c>
      <c r="E378" s="57">
        <v>0</v>
      </c>
    </row>
    <row r="379" spans="4:5" s="3" customFormat="1" ht="19.8">
      <c r="D379" s="56">
        <f t="shared" si="5"/>
        <v>56858</v>
      </c>
      <c r="E379" s="57">
        <v>0</v>
      </c>
    </row>
    <row r="380" spans="4:5" s="3" customFormat="1" ht="19.8">
      <c r="D380" s="56">
        <f t="shared" si="5"/>
        <v>56888</v>
      </c>
      <c r="E380" s="57">
        <v>0</v>
      </c>
    </row>
    <row r="381" spans="4:5" s="3" customFormat="1" ht="19.8">
      <c r="D381" s="56">
        <f t="shared" si="5"/>
        <v>56919</v>
      </c>
      <c r="E381" s="57">
        <v>0</v>
      </c>
    </row>
    <row r="382" spans="4:5" s="3" customFormat="1" ht="19.8">
      <c r="D382" s="56">
        <f t="shared" si="5"/>
        <v>56949</v>
      </c>
      <c r="E382" s="57">
        <v>0</v>
      </c>
    </row>
    <row r="383" spans="4:5" s="3" customFormat="1" ht="19.8">
      <c r="D383" s="56">
        <f t="shared" si="5"/>
        <v>56980</v>
      </c>
      <c r="E383" s="57">
        <v>0</v>
      </c>
    </row>
    <row r="384" spans="4:5" s="3" customFormat="1" ht="19.8">
      <c r="D384" s="56">
        <f t="shared" si="5"/>
        <v>57011</v>
      </c>
      <c r="E384" s="57">
        <v>0</v>
      </c>
    </row>
    <row r="385" spans="4:5" s="3" customFormat="1" ht="19.8">
      <c r="D385" s="56">
        <f t="shared" si="5"/>
        <v>57040</v>
      </c>
      <c r="E385" s="57">
        <v>0</v>
      </c>
    </row>
    <row r="386" spans="4:5" s="3" customFormat="1" ht="19.8">
      <c r="D386" s="56">
        <f t="shared" si="5"/>
        <v>57071</v>
      </c>
      <c r="E386" s="57">
        <v>0</v>
      </c>
    </row>
    <row r="387" spans="4:5" s="3" customFormat="1" ht="19.8">
      <c r="D387" s="56">
        <f t="shared" si="5"/>
        <v>57101</v>
      </c>
      <c r="E387" s="57">
        <v>0</v>
      </c>
    </row>
    <row r="388" spans="4:5" s="3" customFormat="1" ht="19.8">
      <c r="D388" s="56">
        <f t="shared" si="5"/>
        <v>57132</v>
      </c>
      <c r="E388" s="57">
        <v>0</v>
      </c>
    </row>
    <row r="389" spans="4:5" s="3" customFormat="1" ht="19.8">
      <c r="D389" s="56">
        <f t="shared" si="5"/>
        <v>57162</v>
      </c>
      <c r="E389" s="57">
        <v>0</v>
      </c>
    </row>
    <row r="390" spans="4:5" s="3" customFormat="1" ht="19.8">
      <c r="D390" s="56">
        <f t="shared" si="5"/>
        <v>57193</v>
      </c>
      <c r="E390" s="57">
        <v>0</v>
      </c>
    </row>
    <row r="391" spans="4:5" s="3" customFormat="1" ht="19.8">
      <c r="D391" s="56">
        <f t="shared" si="5"/>
        <v>57224</v>
      </c>
      <c r="E391" s="57">
        <v>0</v>
      </c>
    </row>
    <row r="392" spans="4:5" s="3" customFormat="1" ht="19.8">
      <c r="D392" s="56">
        <f t="shared" si="5"/>
        <v>57254</v>
      </c>
      <c r="E392" s="57">
        <v>0</v>
      </c>
    </row>
    <row r="393" spans="4:5" s="3" customFormat="1" ht="19.8">
      <c r="D393" s="56">
        <f t="shared" si="5"/>
        <v>57285</v>
      </c>
      <c r="E393" s="57">
        <v>0</v>
      </c>
    </row>
    <row r="394" spans="4:5" s="3" customFormat="1" ht="19.8">
      <c r="D394" s="56">
        <f t="shared" si="5"/>
        <v>57315</v>
      </c>
      <c r="E394" s="57">
        <v>0</v>
      </c>
    </row>
    <row r="395" spans="4:5" s="3" customFormat="1" ht="19.8">
      <c r="D395" s="56">
        <f t="shared" si="5"/>
        <v>57346</v>
      </c>
      <c r="E395" s="57">
        <v>0</v>
      </c>
    </row>
    <row r="396" spans="4:5" s="3" customFormat="1" ht="19.8">
      <c r="D396" s="56">
        <f t="shared" si="5"/>
        <v>57377</v>
      </c>
      <c r="E396" s="57">
        <v>0</v>
      </c>
    </row>
    <row r="397" spans="4:5" s="3" customFormat="1" ht="19.8">
      <c r="D397" s="56">
        <f t="shared" ref="D397:D460" si="6">DATE(YEAR(D396),MONTH(D396)+1,DAY(D396))</f>
        <v>57405</v>
      </c>
      <c r="E397" s="57">
        <v>0</v>
      </c>
    </row>
    <row r="398" spans="4:5" s="3" customFormat="1" ht="19.8">
      <c r="D398" s="56">
        <f t="shared" si="6"/>
        <v>57436</v>
      </c>
      <c r="E398" s="57">
        <v>0</v>
      </c>
    </row>
    <row r="399" spans="4:5" s="3" customFormat="1" ht="19.8">
      <c r="D399" s="56">
        <f t="shared" si="6"/>
        <v>57466</v>
      </c>
      <c r="E399" s="57">
        <v>0</v>
      </c>
    </row>
    <row r="400" spans="4:5" s="3" customFormat="1" ht="19.8">
      <c r="D400" s="56">
        <f t="shared" si="6"/>
        <v>57497</v>
      </c>
      <c r="E400" s="57">
        <v>0</v>
      </c>
    </row>
    <row r="401" spans="4:5" s="3" customFormat="1" ht="19.8">
      <c r="D401" s="56">
        <f t="shared" si="6"/>
        <v>57527</v>
      </c>
      <c r="E401" s="57">
        <v>0</v>
      </c>
    </row>
    <row r="402" spans="4:5" s="3" customFormat="1" ht="19.8">
      <c r="D402" s="56">
        <f t="shared" si="6"/>
        <v>57558</v>
      </c>
      <c r="E402" s="57">
        <v>0</v>
      </c>
    </row>
    <row r="403" spans="4:5" s="3" customFormat="1" ht="19.8">
      <c r="D403" s="56">
        <f t="shared" si="6"/>
        <v>57589</v>
      </c>
      <c r="E403" s="57">
        <v>0</v>
      </c>
    </row>
    <row r="404" spans="4:5" s="3" customFormat="1" ht="19.8">
      <c r="D404" s="56">
        <f t="shared" si="6"/>
        <v>57619</v>
      </c>
      <c r="E404" s="57">
        <v>0</v>
      </c>
    </row>
    <row r="405" spans="4:5" s="3" customFormat="1" ht="19.8">
      <c r="D405" s="56">
        <f t="shared" si="6"/>
        <v>57650</v>
      </c>
      <c r="E405" s="57">
        <v>0</v>
      </c>
    </row>
    <row r="406" spans="4:5" s="3" customFormat="1" ht="19.8">
      <c r="D406" s="56">
        <f t="shared" si="6"/>
        <v>57680</v>
      </c>
      <c r="E406" s="57">
        <v>0</v>
      </c>
    </row>
    <row r="407" spans="4:5" s="3" customFormat="1" ht="19.8">
      <c r="D407" s="56">
        <f t="shared" si="6"/>
        <v>57711</v>
      </c>
      <c r="E407" s="57">
        <v>0</v>
      </c>
    </row>
    <row r="408" spans="4:5" s="3" customFormat="1" ht="19.8">
      <c r="D408" s="56">
        <f t="shared" si="6"/>
        <v>57742</v>
      </c>
      <c r="E408" s="57">
        <v>0</v>
      </c>
    </row>
    <row r="409" spans="4:5" s="3" customFormat="1" ht="19.8">
      <c r="D409" s="56">
        <f t="shared" si="6"/>
        <v>57770</v>
      </c>
      <c r="E409" s="57">
        <v>0</v>
      </c>
    </row>
    <row r="410" spans="4:5" s="3" customFormat="1" ht="19.8">
      <c r="D410" s="56">
        <f t="shared" si="6"/>
        <v>57801</v>
      </c>
      <c r="E410" s="57">
        <v>0</v>
      </c>
    </row>
    <row r="411" spans="4:5" s="3" customFormat="1" ht="19.8">
      <c r="D411" s="56">
        <f t="shared" si="6"/>
        <v>57831</v>
      </c>
      <c r="E411" s="57">
        <v>0</v>
      </c>
    </row>
    <row r="412" spans="4:5" s="3" customFormat="1" ht="19.8">
      <c r="D412" s="56">
        <f t="shared" si="6"/>
        <v>57862</v>
      </c>
      <c r="E412" s="57">
        <v>0</v>
      </c>
    </row>
    <row r="413" spans="4:5" s="3" customFormat="1" ht="19.8">
      <c r="D413" s="56">
        <f t="shared" si="6"/>
        <v>57892</v>
      </c>
      <c r="E413" s="57">
        <v>0</v>
      </c>
    </row>
    <row r="414" spans="4:5" s="3" customFormat="1" ht="19.8">
      <c r="D414" s="56">
        <f t="shared" si="6"/>
        <v>57923</v>
      </c>
      <c r="E414" s="57">
        <v>0</v>
      </c>
    </row>
    <row r="415" spans="4:5" s="3" customFormat="1" ht="19.8">
      <c r="D415" s="56">
        <f t="shared" si="6"/>
        <v>57954</v>
      </c>
      <c r="E415" s="57">
        <v>0</v>
      </c>
    </row>
    <row r="416" spans="4:5" s="3" customFormat="1" ht="19.8">
      <c r="D416" s="56">
        <f t="shared" si="6"/>
        <v>57984</v>
      </c>
      <c r="E416" s="57">
        <v>0</v>
      </c>
    </row>
    <row r="417" spans="4:5" s="3" customFormat="1" ht="19.8">
      <c r="D417" s="56">
        <f t="shared" si="6"/>
        <v>58015</v>
      </c>
      <c r="E417" s="57">
        <v>0</v>
      </c>
    </row>
    <row r="418" spans="4:5" s="3" customFormat="1" ht="19.8">
      <c r="D418" s="56">
        <f t="shared" si="6"/>
        <v>58045</v>
      </c>
      <c r="E418" s="57">
        <v>0</v>
      </c>
    </row>
    <row r="419" spans="4:5" s="3" customFormat="1" ht="19.8">
      <c r="D419" s="56">
        <f t="shared" si="6"/>
        <v>58076</v>
      </c>
      <c r="E419" s="57">
        <v>0</v>
      </c>
    </row>
    <row r="420" spans="4:5" s="3" customFormat="1" ht="19.8">
      <c r="D420" s="56">
        <f t="shared" si="6"/>
        <v>58107</v>
      </c>
      <c r="E420" s="57">
        <v>0</v>
      </c>
    </row>
    <row r="421" spans="4:5" s="3" customFormat="1" ht="19.8">
      <c r="D421" s="56">
        <f t="shared" si="6"/>
        <v>58135</v>
      </c>
      <c r="E421" s="57">
        <v>0</v>
      </c>
    </row>
    <row r="422" spans="4:5" s="3" customFormat="1" ht="19.8">
      <c r="D422" s="56">
        <f t="shared" si="6"/>
        <v>58166</v>
      </c>
      <c r="E422" s="57">
        <v>0</v>
      </c>
    </row>
    <row r="423" spans="4:5" s="3" customFormat="1" ht="19.8">
      <c r="D423" s="56">
        <f t="shared" si="6"/>
        <v>58196</v>
      </c>
      <c r="E423" s="57">
        <v>0</v>
      </c>
    </row>
    <row r="424" spans="4:5" s="3" customFormat="1" ht="19.8">
      <c r="D424" s="56">
        <f t="shared" si="6"/>
        <v>58227</v>
      </c>
      <c r="E424" s="57">
        <v>0</v>
      </c>
    </row>
    <row r="425" spans="4:5" s="3" customFormat="1" ht="19.8">
      <c r="D425" s="56">
        <f t="shared" si="6"/>
        <v>58257</v>
      </c>
      <c r="E425" s="57">
        <v>0</v>
      </c>
    </row>
    <row r="426" spans="4:5" s="3" customFormat="1" ht="19.8">
      <c r="D426" s="56">
        <f t="shared" si="6"/>
        <v>58288</v>
      </c>
      <c r="E426" s="57">
        <v>0</v>
      </c>
    </row>
    <row r="427" spans="4:5" s="3" customFormat="1" ht="19.8">
      <c r="D427" s="56">
        <f t="shared" si="6"/>
        <v>58319</v>
      </c>
      <c r="E427" s="57">
        <v>0</v>
      </c>
    </row>
    <row r="428" spans="4:5" s="3" customFormat="1" ht="19.8">
      <c r="D428" s="56">
        <f t="shared" si="6"/>
        <v>58349</v>
      </c>
      <c r="E428" s="57">
        <v>0</v>
      </c>
    </row>
    <row r="429" spans="4:5" s="3" customFormat="1" ht="19.8">
      <c r="D429" s="56">
        <f t="shared" si="6"/>
        <v>58380</v>
      </c>
      <c r="E429" s="57">
        <v>0</v>
      </c>
    </row>
    <row r="430" spans="4:5" s="3" customFormat="1" ht="19.8">
      <c r="D430" s="56">
        <f t="shared" si="6"/>
        <v>58410</v>
      </c>
      <c r="E430" s="57">
        <v>0</v>
      </c>
    </row>
    <row r="431" spans="4:5" s="3" customFormat="1" ht="19.8">
      <c r="D431" s="56">
        <f t="shared" si="6"/>
        <v>58441</v>
      </c>
      <c r="E431" s="57">
        <v>0</v>
      </c>
    </row>
    <row r="432" spans="4:5" s="3" customFormat="1" ht="19.8">
      <c r="D432" s="56">
        <f t="shared" si="6"/>
        <v>58472</v>
      </c>
      <c r="E432" s="57">
        <v>0</v>
      </c>
    </row>
    <row r="433" spans="4:5" s="3" customFormat="1" ht="19.8">
      <c r="D433" s="56">
        <f t="shared" si="6"/>
        <v>58501</v>
      </c>
      <c r="E433" s="57">
        <v>0</v>
      </c>
    </row>
    <row r="434" spans="4:5" s="3" customFormat="1" ht="19.8">
      <c r="D434" s="56">
        <f t="shared" si="6"/>
        <v>58532</v>
      </c>
      <c r="E434" s="57">
        <v>0</v>
      </c>
    </row>
    <row r="435" spans="4:5" s="3" customFormat="1" ht="19.8">
      <c r="D435" s="56">
        <f t="shared" si="6"/>
        <v>58562</v>
      </c>
      <c r="E435" s="57">
        <v>0</v>
      </c>
    </row>
    <row r="436" spans="4:5" s="3" customFormat="1" ht="19.8">
      <c r="D436" s="56">
        <f t="shared" si="6"/>
        <v>58593</v>
      </c>
      <c r="E436" s="57">
        <v>0</v>
      </c>
    </row>
    <row r="437" spans="4:5" s="3" customFormat="1" ht="19.8">
      <c r="D437" s="56">
        <f t="shared" si="6"/>
        <v>58623</v>
      </c>
      <c r="E437" s="57">
        <v>0</v>
      </c>
    </row>
    <row r="438" spans="4:5" s="3" customFormat="1" ht="19.8">
      <c r="D438" s="56">
        <f t="shared" si="6"/>
        <v>58654</v>
      </c>
      <c r="E438" s="57">
        <v>0</v>
      </c>
    </row>
    <row r="439" spans="4:5" s="3" customFormat="1" ht="19.8">
      <c r="D439" s="56">
        <f t="shared" si="6"/>
        <v>58685</v>
      </c>
      <c r="E439" s="57">
        <v>0</v>
      </c>
    </row>
    <row r="440" spans="4:5" s="3" customFormat="1" ht="19.8">
      <c r="D440" s="56">
        <f t="shared" si="6"/>
        <v>58715</v>
      </c>
      <c r="E440" s="57">
        <v>0</v>
      </c>
    </row>
    <row r="441" spans="4:5" s="3" customFormat="1" ht="19.8">
      <c r="D441" s="56">
        <f t="shared" si="6"/>
        <v>58746</v>
      </c>
      <c r="E441" s="57">
        <v>0</v>
      </c>
    </row>
    <row r="442" spans="4:5" s="3" customFormat="1" ht="19.8">
      <c r="D442" s="56">
        <f t="shared" si="6"/>
        <v>58776</v>
      </c>
      <c r="E442" s="57">
        <v>0</v>
      </c>
    </row>
    <row r="443" spans="4:5" s="3" customFormat="1" ht="19.8">
      <c r="D443" s="56">
        <f t="shared" si="6"/>
        <v>58807</v>
      </c>
      <c r="E443" s="57">
        <v>0</v>
      </c>
    </row>
    <row r="444" spans="4:5" s="3" customFormat="1" ht="19.8">
      <c r="D444" s="56">
        <f t="shared" si="6"/>
        <v>58838</v>
      </c>
      <c r="E444" s="57">
        <v>0</v>
      </c>
    </row>
    <row r="445" spans="4:5" s="3" customFormat="1" ht="19.8">
      <c r="D445" s="56">
        <f t="shared" si="6"/>
        <v>58866</v>
      </c>
      <c r="E445" s="57">
        <v>0</v>
      </c>
    </row>
    <row r="446" spans="4:5" s="3" customFormat="1" ht="19.8">
      <c r="D446" s="56">
        <f t="shared" si="6"/>
        <v>58897</v>
      </c>
      <c r="E446" s="57">
        <v>0</v>
      </c>
    </row>
    <row r="447" spans="4:5" s="3" customFormat="1" ht="19.8">
      <c r="D447" s="56">
        <f t="shared" si="6"/>
        <v>58927</v>
      </c>
      <c r="E447" s="57">
        <v>0</v>
      </c>
    </row>
    <row r="448" spans="4:5" s="3" customFormat="1" ht="19.8">
      <c r="D448" s="56">
        <f t="shared" si="6"/>
        <v>58958</v>
      </c>
      <c r="E448" s="57">
        <v>0</v>
      </c>
    </row>
    <row r="449" spans="4:5" s="3" customFormat="1" ht="19.8">
      <c r="D449" s="56">
        <f t="shared" si="6"/>
        <v>58988</v>
      </c>
      <c r="E449" s="57">
        <v>0</v>
      </c>
    </row>
    <row r="450" spans="4:5" s="3" customFormat="1" ht="19.8">
      <c r="D450" s="56">
        <f t="shared" si="6"/>
        <v>59019</v>
      </c>
      <c r="E450" s="57">
        <v>0</v>
      </c>
    </row>
    <row r="451" spans="4:5" s="3" customFormat="1" ht="19.8">
      <c r="D451" s="56">
        <f t="shared" si="6"/>
        <v>59050</v>
      </c>
      <c r="E451" s="57">
        <v>0</v>
      </c>
    </row>
    <row r="452" spans="4:5" s="3" customFormat="1" ht="19.8">
      <c r="D452" s="56">
        <f t="shared" si="6"/>
        <v>59080</v>
      </c>
      <c r="E452" s="57">
        <v>0</v>
      </c>
    </row>
    <row r="453" spans="4:5" s="3" customFormat="1" ht="19.8">
      <c r="D453" s="56">
        <f t="shared" si="6"/>
        <v>59111</v>
      </c>
      <c r="E453" s="57">
        <v>0</v>
      </c>
    </row>
    <row r="454" spans="4:5" s="3" customFormat="1" ht="19.8">
      <c r="D454" s="56">
        <f t="shared" si="6"/>
        <v>59141</v>
      </c>
      <c r="E454" s="57">
        <v>0</v>
      </c>
    </row>
    <row r="455" spans="4:5" s="3" customFormat="1" ht="19.8">
      <c r="D455" s="56">
        <f t="shared" si="6"/>
        <v>59172</v>
      </c>
      <c r="E455" s="57">
        <v>0</v>
      </c>
    </row>
    <row r="456" spans="4:5" s="3" customFormat="1" ht="19.8">
      <c r="D456" s="56">
        <f t="shared" si="6"/>
        <v>59203</v>
      </c>
      <c r="E456" s="57">
        <v>0</v>
      </c>
    </row>
    <row r="457" spans="4:5" s="3" customFormat="1" ht="19.8">
      <c r="D457" s="56">
        <f t="shared" si="6"/>
        <v>59231</v>
      </c>
      <c r="E457" s="57">
        <v>0</v>
      </c>
    </row>
    <row r="458" spans="4:5" s="3" customFormat="1" ht="19.8">
      <c r="D458" s="56">
        <f t="shared" si="6"/>
        <v>59262</v>
      </c>
      <c r="E458" s="57">
        <v>0</v>
      </c>
    </row>
    <row r="459" spans="4:5" s="3" customFormat="1" ht="19.8">
      <c r="D459" s="56">
        <f t="shared" si="6"/>
        <v>59292</v>
      </c>
      <c r="E459" s="57">
        <v>0</v>
      </c>
    </row>
    <row r="460" spans="4:5" s="3" customFormat="1" ht="19.8">
      <c r="D460" s="56">
        <f t="shared" si="6"/>
        <v>59323</v>
      </c>
      <c r="E460" s="57">
        <v>0</v>
      </c>
    </row>
    <row r="461" spans="4:5" s="3" customFormat="1" ht="19.8">
      <c r="D461" s="56">
        <f t="shared" ref="D461:D524" si="7">DATE(YEAR(D460),MONTH(D460)+1,DAY(D460))</f>
        <v>59353</v>
      </c>
      <c r="E461" s="57">
        <v>0</v>
      </c>
    </row>
    <row r="462" spans="4:5" s="3" customFormat="1" ht="19.8">
      <c r="D462" s="56">
        <f t="shared" si="7"/>
        <v>59384</v>
      </c>
      <c r="E462" s="57">
        <v>0</v>
      </c>
    </row>
    <row r="463" spans="4:5" s="3" customFormat="1" ht="19.8">
      <c r="D463" s="56">
        <f t="shared" si="7"/>
        <v>59415</v>
      </c>
      <c r="E463" s="57">
        <v>0</v>
      </c>
    </row>
    <row r="464" spans="4:5" s="3" customFormat="1" ht="19.8">
      <c r="D464" s="56">
        <f t="shared" si="7"/>
        <v>59445</v>
      </c>
      <c r="E464" s="57">
        <v>0</v>
      </c>
    </row>
    <row r="465" spans="4:5" s="3" customFormat="1" ht="19.8">
      <c r="D465" s="56">
        <f t="shared" si="7"/>
        <v>59476</v>
      </c>
      <c r="E465" s="57">
        <v>0</v>
      </c>
    </row>
    <row r="466" spans="4:5" s="3" customFormat="1" ht="19.8">
      <c r="D466" s="56">
        <f t="shared" si="7"/>
        <v>59506</v>
      </c>
      <c r="E466" s="57">
        <v>0</v>
      </c>
    </row>
    <row r="467" spans="4:5" s="3" customFormat="1" ht="19.8">
      <c r="D467" s="56">
        <f t="shared" si="7"/>
        <v>59537</v>
      </c>
      <c r="E467" s="57">
        <v>0</v>
      </c>
    </row>
    <row r="468" spans="4:5" s="3" customFormat="1" ht="19.8">
      <c r="D468" s="56">
        <f t="shared" si="7"/>
        <v>59568</v>
      </c>
      <c r="E468" s="57">
        <v>0</v>
      </c>
    </row>
    <row r="469" spans="4:5" s="3" customFormat="1" ht="19.8">
      <c r="D469" s="56">
        <f t="shared" si="7"/>
        <v>59596</v>
      </c>
      <c r="E469" s="57">
        <v>0</v>
      </c>
    </row>
    <row r="470" spans="4:5" s="3" customFormat="1" ht="19.8">
      <c r="D470" s="56">
        <f t="shared" si="7"/>
        <v>59627</v>
      </c>
      <c r="E470" s="57">
        <v>0</v>
      </c>
    </row>
    <row r="471" spans="4:5" s="3" customFormat="1" ht="19.8">
      <c r="D471" s="56">
        <f t="shared" si="7"/>
        <v>59657</v>
      </c>
      <c r="E471" s="57">
        <v>0</v>
      </c>
    </row>
    <row r="472" spans="4:5" s="3" customFormat="1" ht="19.8">
      <c r="D472" s="56">
        <f t="shared" si="7"/>
        <v>59688</v>
      </c>
      <c r="E472" s="57">
        <v>0</v>
      </c>
    </row>
    <row r="473" spans="4:5" s="3" customFormat="1" ht="19.8">
      <c r="D473" s="56">
        <f t="shared" si="7"/>
        <v>59718</v>
      </c>
      <c r="E473" s="57">
        <v>0</v>
      </c>
    </row>
    <row r="474" spans="4:5" s="3" customFormat="1" ht="19.8">
      <c r="D474" s="56">
        <f t="shared" si="7"/>
        <v>59749</v>
      </c>
      <c r="E474" s="57">
        <v>0</v>
      </c>
    </row>
    <row r="475" spans="4:5" s="3" customFormat="1" ht="19.8">
      <c r="D475" s="56">
        <f t="shared" si="7"/>
        <v>59780</v>
      </c>
      <c r="E475" s="57">
        <v>0</v>
      </c>
    </row>
    <row r="476" spans="4:5" s="3" customFormat="1" ht="19.8">
      <c r="D476" s="56">
        <f t="shared" si="7"/>
        <v>59810</v>
      </c>
      <c r="E476" s="57">
        <v>0</v>
      </c>
    </row>
    <row r="477" spans="4:5" s="3" customFormat="1" ht="19.8">
      <c r="D477" s="56">
        <f t="shared" si="7"/>
        <v>59841</v>
      </c>
      <c r="E477" s="57">
        <v>0</v>
      </c>
    </row>
    <row r="478" spans="4:5" s="3" customFormat="1" ht="19.8">
      <c r="D478" s="56">
        <f t="shared" si="7"/>
        <v>59871</v>
      </c>
      <c r="E478" s="57">
        <v>0</v>
      </c>
    </row>
    <row r="479" spans="4:5" s="3" customFormat="1" ht="19.8">
      <c r="D479" s="56">
        <f t="shared" si="7"/>
        <v>59902</v>
      </c>
      <c r="E479" s="57">
        <v>0</v>
      </c>
    </row>
    <row r="480" spans="4:5" s="3" customFormat="1" ht="19.8">
      <c r="D480" s="56">
        <f t="shared" si="7"/>
        <v>59933</v>
      </c>
      <c r="E480" s="57">
        <v>0</v>
      </c>
    </row>
    <row r="481" spans="4:5" s="3" customFormat="1" ht="19.8">
      <c r="D481" s="56">
        <f t="shared" si="7"/>
        <v>59962</v>
      </c>
      <c r="E481" s="57">
        <v>0</v>
      </c>
    </row>
    <row r="482" spans="4:5" s="3" customFormat="1" ht="19.8">
      <c r="D482" s="56">
        <f t="shared" si="7"/>
        <v>59993</v>
      </c>
      <c r="E482" s="57">
        <v>0</v>
      </c>
    </row>
    <row r="483" spans="4:5" s="3" customFormat="1" ht="19.8">
      <c r="D483" s="56">
        <f t="shared" si="7"/>
        <v>60023</v>
      </c>
      <c r="E483" s="57">
        <v>0</v>
      </c>
    </row>
    <row r="484" spans="4:5" s="3" customFormat="1" ht="19.8">
      <c r="D484" s="56">
        <f t="shared" si="7"/>
        <v>60054</v>
      </c>
      <c r="E484" s="57">
        <v>0</v>
      </c>
    </row>
    <row r="485" spans="4:5" s="3" customFormat="1" ht="19.8">
      <c r="D485" s="56">
        <f t="shared" si="7"/>
        <v>60084</v>
      </c>
      <c r="E485" s="57">
        <v>0</v>
      </c>
    </row>
    <row r="486" spans="4:5" s="3" customFormat="1" ht="19.8">
      <c r="D486" s="56">
        <f t="shared" si="7"/>
        <v>60115</v>
      </c>
      <c r="E486" s="57">
        <v>0</v>
      </c>
    </row>
    <row r="487" spans="4:5" s="3" customFormat="1" ht="19.8">
      <c r="D487" s="56">
        <f t="shared" si="7"/>
        <v>60146</v>
      </c>
      <c r="E487" s="57">
        <v>0</v>
      </c>
    </row>
    <row r="488" spans="4:5" s="3" customFormat="1" ht="19.8">
      <c r="D488" s="56">
        <f t="shared" si="7"/>
        <v>60176</v>
      </c>
      <c r="E488" s="57">
        <v>0</v>
      </c>
    </row>
    <row r="489" spans="4:5" s="3" customFormat="1" ht="19.8">
      <c r="D489" s="56">
        <f t="shared" si="7"/>
        <v>60207</v>
      </c>
      <c r="E489" s="57">
        <v>0</v>
      </c>
    </row>
    <row r="490" spans="4:5" s="3" customFormat="1" ht="19.8">
      <c r="D490" s="56">
        <f t="shared" si="7"/>
        <v>60237</v>
      </c>
      <c r="E490" s="57">
        <v>0</v>
      </c>
    </row>
    <row r="491" spans="4:5" s="3" customFormat="1" ht="19.8">
      <c r="D491" s="56">
        <f t="shared" si="7"/>
        <v>60268</v>
      </c>
      <c r="E491" s="57">
        <v>0</v>
      </c>
    </row>
    <row r="492" spans="4:5" s="3" customFormat="1" ht="19.8">
      <c r="D492" s="56">
        <f t="shared" si="7"/>
        <v>60299</v>
      </c>
      <c r="E492" s="57">
        <v>0</v>
      </c>
    </row>
    <row r="493" spans="4:5" s="3" customFormat="1" ht="19.8">
      <c r="D493" s="56">
        <f t="shared" si="7"/>
        <v>60327</v>
      </c>
      <c r="E493" s="57">
        <v>0</v>
      </c>
    </row>
    <row r="494" spans="4:5" s="3" customFormat="1" ht="19.8">
      <c r="D494" s="56">
        <f t="shared" si="7"/>
        <v>60358</v>
      </c>
      <c r="E494" s="57">
        <v>0</v>
      </c>
    </row>
    <row r="495" spans="4:5" s="3" customFormat="1" ht="19.8">
      <c r="D495" s="56">
        <f t="shared" si="7"/>
        <v>60388</v>
      </c>
      <c r="E495" s="57">
        <v>0</v>
      </c>
    </row>
    <row r="496" spans="4:5" s="3" customFormat="1" ht="19.8">
      <c r="D496" s="56">
        <f t="shared" si="7"/>
        <v>60419</v>
      </c>
      <c r="E496" s="57">
        <v>0</v>
      </c>
    </row>
    <row r="497" spans="4:5" s="3" customFormat="1" ht="19.8">
      <c r="D497" s="56">
        <f t="shared" si="7"/>
        <v>60449</v>
      </c>
      <c r="E497" s="57">
        <v>0</v>
      </c>
    </row>
    <row r="498" spans="4:5" s="3" customFormat="1" ht="19.8">
      <c r="D498" s="56">
        <f t="shared" si="7"/>
        <v>60480</v>
      </c>
      <c r="E498" s="57">
        <v>0</v>
      </c>
    </row>
    <row r="499" spans="4:5" s="3" customFormat="1" ht="19.8">
      <c r="D499" s="56">
        <f t="shared" si="7"/>
        <v>60511</v>
      </c>
      <c r="E499" s="57">
        <v>0</v>
      </c>
    </row>
    <row r="500" spans="4:5" s="3" customFormat="1" ht="19.8">
      <c r="D500" s="56">
        <f t="shared" si="7"/>
        <v>60541</v>
      </c>
      <c r="E500" s="57">
        <v>0</v>
      </c>
    </row>
    <row r="501" spans="4:5" s="3" customFormat="1" ht="19.8">
      <c r="D501" s="56">
        <f t="shared" si="7"/>
        <v>60572</v>
      </c>
      <c r="E501" s="57">
        <v>0</v>
      </c>
    </row>
    <row r="502" spans="4:5" s="3" customFormat="1" ht="19.8">
      <c r="D502" s="56">
        <f t="shared" si="7"/>
        <v>60602</v>
      </c>
      <c r="E502" s="57">
        <v>0</v>
      </c>
    </row>
    <row r="503" spans="4:5" s="3" customFormat="1" ht="19.8">
      <c r="D503" s="56">
        <f t="shared" si="7"/>
        <v>60633</v>
      </c>
      <c r="E503" s="57">
        <v>0</v>
      </c>
    </row>
    <row r="504" spans="4:5" s="3" customFormat="1" ht="19.8">
      <c r="D504" s="56">
        <f t="shared" si="7"/>
        <v>60664</v>
      </c>
      <c r="E504" s="57">
        <v>0</v>
      </c>
    </row>
    <row r="505" spans="4:5" s="3" customFormat="1" ht="19.8">
      <c r="D505" s="56">
        <f t="shared" si="7"/>
        <v>60692</v>
      </c>
      <c r="E505" s="57">
        <v>0</v>
      </c>
    </row>
    <row r="506" spans="4:5" s="3" customFormat="1" ht="19.8">
      <c r="D506" s="56">
        <f t="shared" si="7"/>
        <v>60723</v>
      </c>
      <c r="E506" s="57">
        <v>0</v>
      </c>
    </row>
    <row r="507" spans="4:5" s="3" customFormat="1" ht="19.8">
      <c r="D507" s="56">
        <f t="shared" si="7"/>
        <v>60753</v>
      </c>
      <c r="E507" s="57">
        <v>0</v>
      </c>
    </row>
    <row r="508" spans="4:5" s="3" customFormat="1" ht="19.8">
      <c r="D508" s="56">
        <f t="shared" si="7"/>
        <v>60784</v>
      </c>
      <c r="E508" s="57">
        <v>0</v>
      </c>
    </row>
    <row r="509" spans="4:5" s="3" customFormat="1" ht="19.8">
      <c r="D509" s="56">
        <f t="shared" si="7"/>
        <v>60814</v>
      </c>
      <c r="E509" s="57">
        <v>0</v>
      </c>
    </row>
    <row r="510" spans="4:5" s="3" customFormat="1" ht="19.8">
      <c r="D510" s="56">
        <f t="shared" si="7"/>
        <v>60845</v>
      </c>
      <c r="E510" s="57">
        <v>0</v>
      </c>
    </row>
    <row r="511" spans="4:5" s="3" customFormat="1" ht="19.8">
      <c r="D511" s="56">
        <f t="shared" si="7"/>
        <v>60876</v>
      </c>
      <c r="E511" s="57">
        <v>0</v>
      </c>
    </row>
    <row r="512" spans="4:5" s="3" customFormat="1" ht="19.8">
      <c r="D512" s="56">
        <f t="shared" si="7"/>
        <v>60906</v>
      </c>
      <c r="E512" s="57">
        <v>0</v>
      </c>
    </row>
    <row r="513" spans="4:5" ht="19.8">
      <c r="D513" s="56">
        <f t="shared" si="7"/>
        <v>60937</v>
      </c>
      <c r="E513" s="57">
        <v>0</v>
      </c>
    </row>
    <row r="514" spans="4:5" ht="19.8">
      <c r="D514" s="56">
        <f t="shared" si="7"/>
        <v>60967</v>
      </c>
      <c r="E514" s="57">
        <v>0</v>
      </c>
    </row>
    <row r="515" spans="4:5" ht="19.8">
      <c r="D515" s="56">
        <f t="shared" si="7"/>
        <v>60998</v>
      </c>
      <c r="E515" s="57">
        <v>0</v>
      </c>
    </row>
    <row r="516" spans="4:5" ht="19.8">
      <c r="D516" s="56">
        <f t="shared" si="7"/>
        <v>61029</v>
      </c>
      <c r="E516" s="57">
        <v>0</v>
      </c>
    </row>
    <row r="517" spans="4:5" ht="19.8">
      <c r="D517" s="56">
        <f t="shared" si="7"/>
        <v>61057</v>
      </c>
      <c r="E517" s="57">
        <v>0</v>
      </c>
    </row>
    <row r="518" spans="4:5" ht="19.8">
      <c r="D518" s="56">
        <f t="shared" si="7"/>
        <v>61088</v>
      </c>
      <c r="E518" s="57">
        <v>0</v>
      </c>
    </row>
    <row r="519" spans="4:5" ht="19.8">
      <c r="D519" s="56">
        <f t="shared" si="7"/>
        <v>61118</v>
      </c>
      <c r="E519" s="57">
        <v>0</v>
      </c>
    </row>
    <row r="520" spans="4:5" ht="19.8">
      <c r="D520" s="56">
        <f t="shared" si="7"/>
        <v>61149</v>
      </c>
      <c r="E520" s="57">
        <v>0</v>
      </c>
    </row>
    <row r="521" spans="4:5" ht="19.8">
      <c r="D521" s="56">
        <f t="shared" si="7"/>
        <v>61179</v>
      </c>
      <c r="E521" s="57">
        <v>0</v>
      </c>
    </row>
    <row r="522" spans="4:5" ht="19.8">
      <c r="D522" s="56">
        <f t="shared" si="7"/>
        <v>61210</v>
      </c>
      <c r="E522" s="57">
        <v>0</v>
      </c>
    </row>
    <row r="523" spans="4:5" ht="19.8">
      <c r="D523" s="56">
        <f t="shared" si="7"/>
        <v>61241</v>
      </c>
      <c r="E523" s="57">
        <v>0</v>
      </c>
    </row>
    <row r="524" spans="4:5" ht="19.8">
      <c r="D524" s="56">
        <f t="shared" si="7"/>
        <v>61271</v>
      </c>
      <c r="E524" s="57">
        <v>0</v>
      </c>
    </row>
    <row r="525" spans="4:5" ht="19.8">
      <c r="D525" s="56">
        <f t="shared" ref="D525:D562" si="8">DATE(YEAR(D524),MONTH(D524)+1,DAY(D524))</f>
        <v>61302</v>
      </c>
      <c r="E525" s="57">
        <v>0</v>
      </c>
    </row>
    <row r="526" spans="4:5" ht="19.8">
      <c r="D526" s="56">
        <f t="shared" si="8"/>
        <v>61332</v>
      </c>
      <c r="E526" s="57">
        <v>0</v>
      </c>
    </row>
    <row r="527" spans="4:5" ht="19.8">
      <c r="D527" s="56">
        <f t="shared" si="8"/>
        <v>61363</v>
      </c>
      <c r="E527" s="57">
        <v>0</v>
      </c>
    </row>
    <row r="528" spans="4:5" ht="19.8">
      <c r="D528" s="56">
        <f t="shared" si="8"/>
        <v>61394</v>
      </c>
      <c r="E528" s="57">
        <v>0</v>
      </c>
    </row>
    <row r="529" spans="4:5" ht="19.8">
      <c r="D529" s="56">
        <f t="shared" si="8"/>
        <v>61423</v>
      </c>
      <c r="E529" s="57">
        <v>0</v>
      </c>
    </row>
    <row r="530" spans="4:5" ht="19.8">
      <c r="D530" s="56">
        <f t="shared" si="8"/>
        <v>61454</v>
      </c>
      <c r="E530" s="57">
        <v>0</v>
      </c>
    </row>
    <row r="531" spans="4:5" ht="19.8">
      <c r="D531" s="56">
        <f t="shared" si="8"/>
        <v>61484</v>
      </c>
      <c r="E531" s="57">
        <v>0</v>
      </c>
    </row>
    <row r="532" spans="4:5" ht="19.8">
      <c r="D532" s="56">
        <f t="shared" si="8"/>
        <v>61515</v>
      </c>
      <c r="E532" s="57">
        <v>0</v>
      </c>
    </row>
    <row r="533" spans="4:5" ht="19.8">
      <c r="D533" s="56">
        <f t="shared" si="8"/>
        <v>61545</v>
      </c>
      <c r="E533" s="57">
        <v>0</v>
      </c>
    </row>
    <row r="534" spans="4:5" ht="19.8">
      <c r="D534" s="56">
        <f t="shared" si="8"/>
        <v>61576</v>
      </c>
      <c r="E534" s="57">
        <v>0</v>
      </c>
    </row>
    <row r="535" spans="4:5" ht="19.8">
      <c r="D535" s="56">
        <f t="shared" si="8"/>
        <v>61607</v>
      </c>
      <c r="E535" s="57">
        <v>0</v>
      </c>
    </row>
    <row r="536" spans="4:5" ht="19.8">
      <c r="D536" s="56">
        <f t="shared" si="8"/>
        <v>61637</v>
      </c>
      <c r="E536" s="57">
        <v>0</v>
      </c>
    </row>
    <row r="537" spans="4:5" ht="19.8">
      <c r="D537" s="56">
        <f t="shared" si="8"/>
        <v>61668</v>
      </c>
      <c r="E537" s="57">
        <v>0</v>
      </c>
    </row>
    <row r="538" spans="4:5" ht="19.8">
      <c r="D538" s="56">
        <f t="shared" si="8"/>
        <v>61698</v>
      </c>
      <c r="E538" s="57">
        <v>0</v>
      </c>
    </row>
    <row r="539" spans="4:5" ht="19.8">
      <c r="D539" s="56">
        <f t="shared" si="8"/>
        <v>61729</v>
      </c>
      <c r="E539" s="57">
        <v>0</v>
      </c>
    </row>
    <row r="540" spans="4:5" ht="19.8">
      <c r="D540" s="56">
        <f t="shared" si="8"/>
        <v>61760</v>
      </c>
      <c r="E540" s="57">
        <v>0</v>
      </c>
    </row>
    <row r="541" spans="4:5" ht="19.8">
      <c r="D541" s="56">
        <f t="shared" si="8"/>
        <v>61788</v>
      </c>
      <c r="E541" s="57">
        <v>0</v>
      </c>
    </row>
    <row r="542" spans="4:5" ht="19.8">
      <c r="D542" s="56">
        <f t="shared" si="8"/>
        <v>61819</v>
      </c>
      <c r="E542" s="57">
        <v>0</v>
      </c>
    </row>
    <row r="543" spans="4:5" ht="19.8">
      <c r="D543" s="56">
        <f t="shared" si="8"/>
        <v>61849</v>
      </c>
      <c r="E543" s="57">
        <v>0</v>
      </c>
    </row>
    <row r="544" spans="4:5" ht="19.8">
      <c r="D544" s="56">
        <f t="shared" si="8"/>
        <v>61880</v>
      </c>
      <c r="E544" s="57">
        <v>0</v>
      </c>
    </row>
    <row r="545" spans="4:5" ht="19.8">
      <c r="D545" s="56">
        <f t="shared" si="8"/>
        <v>61910</v>
      </c>
      <c r="E545" s="57">
        <v>0</v>
      </c>
    </row>
    <row r="546" spans="4:5" ht="19.8">
      <c r="D546" s="56">
        <f t="shared" si="8"/>
        <v>61941</v>
      </c>
      <c r="E546" s="57">
        <v>0</v>
      </c>
    </row>
    <row r="547" spans="4:5" ht="19.8">
      <c r="D547" s="56">
        <f t="shared" si="8"/>
        <v>61972</v>
      </c>
      <c r="E547" s="57">
        <v>0</v>
      </c>
    </row>
    <row r="548" spans="4:5" ht="19.8">
      <c r="D548" s="56">
        <f t="shared" si="8"/>
        <v>62002</v>
      </c>
      <c r="E548" s="57">
        <v>0</v>
      </c>
    </row>
    <row r="549" spans="4:5" ht="19.8">
      <c r="D549" s="56">
        <f t="shared" si="8"/>
        <v>62033</v>
      </c>
      <c r="E549" s="57">
        <v>0</v>
      </c>
    </row>
    <row r="550" spans="4:5" ht="19.8">
      <c r="D550" s="56">
        <f t="shared" si="8"/>
        <v>62063</v>
      </c>
      <c r="E550" s="57">
        <v>0</v>
      </c>
    </row>
    <row r="551" spans="4:5" ht="19.8">
      <c r="D551" s="56">
        <f t="shared" si="8"/>
        <v>62094</v>
      </c>
      <c r="E551" s="57">
        <v>0</v>
      </c>
    </row>
    <row r="552" spans="4:5" ht="19.8">
      <c r="D552" s="56">
        <f t="shared" si="8"/>
        <v>62125</v>
      </c>
      <c r="E552" s="57">
        <v>0</v>
      </c>
    </row>
    <row r="553" spans="4:5" ht="19.8">
      <c r="D553" s="56">
        <f t="shared" si="8"/>
        <v>62153</v>
      </c>
      <c r="E553" s="57">
        <v>0</v>
      </c>
    </row>
    <row r="554" spans="4:5" ht="19.8">
      <c r="D554" s="56">
        <f t="shared" si="8"/>
        <v>62184</v>
      </c>
      <c r="E554" s="57">
        <v>0</v>
      </c>
    </row>
    <row r="555" spans="4:5" ht="19.8">
      <c r="D555" s="56">
        <f t="shared" si="8"/>
        <v>62214</v>
      </c>
      <c r="E555" s="57">
        <v>0</v>
      </c>
    </row>
    <row r="556" spans="4:5" ht="19.8">
      <c r="D556" s="56">
        <f t="shared" si="8"/>
        <v>62245</v>
      </c>
      <c r="E556" s="57">
        <v>0</v>
      </c>
    </row>
    <row r="557" spans="4:5" ht="19.8">
      <c r="D557" s="56">
        <f t="shared" si="8"/>
        <v>62275</v>
      </c>
      <c r="E557" s="57">
        <v>0</v>
      </c>
    </row>
    <row r="558" spans="4:5" ht="19.8">
      <c r="D558" s="56">
        <f t="shared" si="8"/>
        <v>62306</v>
      </c>
      <c r="E558" s="57">
        <v>0</v>
      </c>
    </row>
    <row r="559" spans="4:5" ht="19.8">
      <c r="D559" s="56">
        <f t="shared" si="8"/>
        <v>62337</v>
      </c>
      <c r="E559" s="57">
        <v>0</v>
      </c>
    </row>
    <row r="560" spans="4:5" ht="19.8">
      <c r="D560" s="56">
        <f t="shared" si="8"/>
        <v>62367</v>
      </c>
      <c r="E560" s="57">
        <v>0</v>
      </c>
    </row>
    <row r="561" spans="4:5" ht="19.8">
      <c r="D561" s="56">
        <f t="shared" si="8"/>
        <v>62398</v>
      </c>
      <c r="E561" s="57">
        <v>0</v>
      </c>
    </row>
    <row r="562" spans="4:5" ht="19.8">
      <c r="D562" s="56">
        <f t="shared" si="8"/>
        <v>62428</v>
      </c>
      <c r="E562" s="57">
        <v>0</v>
      </c>
    </row>
    <row r="563" spans="4:5" ht="19.8">
      <c r="D563" s="56"/>
      <c r="E563" s="57"/>
    </row>
    <row r="564" spans="4:5" ht="19.8">
      <c r="D564" s="56"/>
      <c r="E564" s="57"/>
    </row>
    <row r="565" spans="4:5" ht="19.8">
      <c r="D565" s="56"/>
      <c r="E565" s="57"/>
    </row>
    <row r="566" spans="4:5" ht="19.8">
      <c r="D566" s="56"/>
      <c r="E566" s="57"/>
    </row>
    <row r="567" spans="4:5" ht="19.8">
      <c r="D567" s="56"/>
      <c r="E567" s="57"/>
    </row>
    <row r="568" spans="4:5" ht="19.8">
      <c r="D568" s="56"/>
      <c r="E568" s="57"/>
    </row>
    <row r="569" spans="4:5" ht="19.8">
      <c r="D569" s="56"/>
      <c r="E569" s="57"/>
    </row>
    <row r="570" spans="4:5" ht="19.8">
      <c r="D570" s="56"/>
      <c r="E570" s="57"/>
    </row>
    <row r="571" spans="4:5" ht="19.8">
      <c r="D571" s="56"/>
      <c r="E571" s="57"/>
    </row>
    <row r="572" spans="4:5" ht="19.8">
      <c r="D572" s="56"/>
      <c r="E572" s="57"/>
    </row>
    <row r="573" spans="4:5" ht="19.8">
      <c r="D573" s="56"/>
      <c r="E573" s="57"/>
    </row>
    <row r="574" spans="4:5" ht="19.8">
      <c r="D574" s="56"/>
      <c r="E574" s="57"/>
    </row>
    <row r="575" spans="4:5" ht="19.8">
      <c r="D575" s="56"/>
      <c r="E575" s="57"/>
    </row>
    <row r="576" spans="4:5" ht="19.8">
      <c r="D576" s="56"/>
      <c r="E576" s="57"/>
    </row>
    <row r="577" spans="4:5" ht="19.8">
      <c r="D577" s="56"/>
      <c r="E577" s="57"/>
    </row>
    <row r="578" spans="4:5" ht="19.8">
      <c r="D578" s="56"/>
      <c r="E578" s="57"/>
    </row>
    <row r="579" spans="4:5" ht="19.8">
      <c r="D579" s="56"/>
      <c r="E579" s="57"/>
    </row>
    <row r="580" spans="4:5" ht="19.8">
      <c r="D580" s="56"/>
      <c r="E580" s="57"/>
    </row>
    <row r="581" spans="4:5" ht="19.8">
      <c r="D581" s="56"/>
      <c r="E581" s="57"/>
    </row>
    <row r="582" spans="4:5" ht="19.8">
      <c r="D582" s="56"/>
      <c r="E582" s="57"/>
    </row>
    <row r="583" spans="4:5" ht="19.8">
      <c r="D583" s="56"/>
      <c r="E583" s="57"/>
    </row>
    <row r="584" spans="4:5" ht="19.8">
      <c r="D584" s="56"/>
      <c r="E584" s="57"/>
    </row>
    <row r="585" spans="4:5" ht="19.8">
      <c r="D585" s="56"/>
      <c r="E585" s="57"/>
    </row>
    <row r="586" spans="4:5" ht="19.8">
      <c r="D586" s="56"/>
      <c r="E586" s="57"/>
    </row>
    <row r="587" spans="4:5" ht="19.8">
      <c r="D587" s="56"/>
      <c r="E587" s="57"/>
    </row>
    <row r="588" spans="4:5" ht="19.8">
      <c r="D588" s="56"/>
      <c r="E588" s="57"/>
    </row>
    <row r="589" spans="4:5" ht="19.8">
      <c r="D589" s="56"/>
      <c r="E589" s="57"/>
    </row>
    <row r="590" spans="4:5" ht="19.8">
      <c r="D590" s="56"/>
      <c r="E590" s="57"/>
    </row>
    <row r="591" spans="4:5" ht="19.8">
      <c r="D591" s="56"/>
      <c r="E591" s="57"/>
    </row>
    <row r="592" spans="4:5" ht="19.8">
      <c r="D592" s="56"/>
      <c r="E592" s="57"/>
    </row>
    <row r="593" spans="4:5" ht="19.8">
      <c r="D593" s="56"/>
      <c r="E593" s="57"/>
    </row>
    <row r="594" spans="4:5" ht="19.8">
      <c r="D594" s="56"/>
      <c r="E594" s="57"/>
    </row>
    <row r="595" spans="4:5" ht="19.8">
      <c r="D595" s="56"/>
      <c r="E595" s="57"/>
    </row>
    <row r="596" spans="4:5" ht="19.8">
      <c r="D596" s="56"/>
      <c r="E596" s="57"/>
    </row>
    <row r="597" spans="4:5" ht="19.8">
      <c r="D597" s="56"/>
      <c r="E597" s="57"/>
    </row>
    <row r="598" spans="4:5" ht="19.8">
      <c r="D598" s="56"/>
      <c r="E598" s="57"/>
    </row>
    <row r="599" spans="4:5" ht="19.8">
      <c r="D599" s="56"/>
      <c r="E599" s="57"/>
    </row>
    <row r="600" spans="4:5" ht="19.8">
      <c r="D600" s="56"/>
      <c r="E600" s="57"/>
    </row>
    <row r="601" spans="4:5" ht="19.8">
      <c r="D601" s="56"/>
      <c r="E601" s="57"/>
    </row>
    <row r="602" spans="4:5" ht="19.8">
      <c r="D602" s="56"/>
      <c r="E602" s="57"/>
    </row>
    <row r="603" spans="4:5" ht="19.8">
      <c r="D603" s="56"/>
      <c r="E603" s="57"/>
    </row>
    <row r="604" spans="4:5" ht="19.8">
      <c r="D604" s="56"/>
      <c r="E604" s="57"/>
    </row>
    <row r="605" spans="4:5" ht="19.8">
      <c r="D605" s="56"/>
      <c r="E605" s="57"/>
    </row>
    <row r="606" spans="4:5" ht="19.8">
      <c r="D606" s="56"/>
      <c r="E606" s="57"/>
    </row>
  </sheetData>
  <sheetProtection algorithmName="SHA-512" hashValue="hS7GXxpJtJJtEqfGf8XXE6ldXvQdHFnIVh/jd0D+X1to7IeEyP3iaIHMZe4p5UoXEyKYuT1/597O18yjO0yolA==" saltValue="K2iXrhf1vbEjSopTDXMVSw==" spinCount="100000" sheet="1" objects="1" scenarios="1"/>
  <mergeCells count="5">
    <mergeCell ref="G4:G6"/>
    <mergeCell ref="A9:B9"/>
    <mergeCell ref="A15:B15"/>
    <mergeCell ref="A17:B17"/>
    <mergeCell ref="A22:B25"/>
  </mergeCells>
  <conditionalFormatting sqref="B16">
    <cfRule type="dataBar" priority="4">
      <dataBar>
        <cfvo type="num" val="0"/>
        <cfvo type="num" val="$B$6"/>
        <color rgb="FF99FF66"/>
      </dataBar>
      <extLst>
        <ext xmlns:x14="http://schemas.microsoft.com/office/spreadsheetml/2009/9/main" uri="{B025F937-C7B1-47D3-B67F-A62EFF666E3E}">
          <x14:id>{F3EB251C-BACF-4EDB-BC9D-0B735BC0C3F2}</x14:id>
        </ext>
      </extLst>
    </cfRule>
  </conditionalFormatting>
  <conditionalFormatting sqref="B18:B19">
    <cfRule type="dataBar" priority="3">
      <dataBar>
        <cfvo type="num" val="$B$6"/>
        <cfvo type="num" val="0"/>
        <color rgb="FFFF555A"/>
      </dataBar>
      <extLst>
        <ext xmlns:x14="http://schemas.microsoft.com/office/spreadsheetml/2009/9/main" uri="{B025F937-C7B1-47D3-B67F-A62EFF666E3E}">
          <x14:id>{62FFA120-C23E-43FA-A6C3-EE83A91B5E50}</x14:id>
        </ext>
      </extLst>
    </cfRule>
  </conditionalFormatting>
  <conditionalFormatting sqref="D10:E600">
    <cfRule type="cellIs" dxfId="1" priority="1" operator="equal">
      <formula>$B$13</formula>
    </cfRule>
    <cfRule type="cellIs" dxfId="0" priority="2" operator="equal">
      <formula>$B$14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3EB251C-BACF-4EDB-BC9D-0B735BC0C3F2}">
            <x14:dataBar minLength="0" maxLength="100" border="1" gradient="0" negativeBarBorderColorSameAsPositive="0">
              <x14:cfvo type="num">
                <xm:f>0</xm:f>
              </x14:cfvo>
              <x14:cfvo type="num">
                <xm:f>$B$6</xm:f>
              </x14:cfvo>
              <x14:borderColor theme="0"/>
              <x14:negativeFillColor rgb="FFFF0000"/>
              <x14:negativeBorderColor rgb="FFFF0000"/>
              <x14:axisColor rgb="FF000000"/>
            </x14:dataBar>
          </x14:cfRule>
          <xm:sqref>B16</xm:sqref>
        </x14:conditionalFormatting>
        <x14:conditionalFormatting xmlns:xm="http://schemas.microsoft.com/office/excel/2006/main">
          <x14:cfRule type="dataBar" id="{62FFA120-C23E-43FA-A6C3-EE83A91B5E50}">
            <x14:dataBar minLength="0" maxLength="100" border="1" negativeBarBorderColorSameAsPositive="0">
              <x14:cfvo type="num">
                <xm:f>$B$6</xm:f>
              </x14:cfvo>
              <x14:cfvo type="num">
                <xm:f>0</xm:f>
              </x14:cfvo>
              <x14:borderColor rgb="FFFF555A"/>
              <x14:negativeFillColor rgb="FFFF0000"/>
              <x14:negativeBorderColor rgb="FFFF0000"/>
              <x14:axisColor rgb="FF000000"/>
            </x14:dataBar>
          </x14:cfRule>
          <xm:sqref>B18:B19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FHG Schene Calc.</vt:lpstr>
      <vt:lpstr>Genuine Savings Calculator</vt:lpstr>
      <vt:lpstr>Deposit Saving Calc.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Vangeli Kollias</dc:creator>
  <cp:lastModifiedBy>Vangeli Kollias</cp:lastModifiedBy>
  <dcterms:created xsi:type="dcterms:W3CDTF">2024-02-29T05:20:44Z</dcterms:created>
  <dcterms:modified xsi:type="dcterms:W3CDTF">2025-10-24T02:54:25Z</dcterms:modified>
</cp:coreProperties>
</file>