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bows" sheetId="1" r:id="rId4"/>
    <sheet name="Brownies" sheetId="2" r:id="rId5"/>
    <sheet name="Guides" sheetId="3" r:id="rId6"/>
    <sheet name="Rangers" sheetId="4" r:id="rId7"/>
    <sheet name="Events" sheetId="5" r:id="rId8"/>
    <sheet name="District_Division Subscription" sheetId="6" r:id="rId9"/>
  </sheets>
</workbook>
</file>

<file path=xl/sharedStrings.xml><?xml version="1.0" encoding="utf-8"?>
<sst xmlns="http://schemas.openxmlformats.org/spreadsheetml/2006/main" uniqueCount="113">
  <si>
    <t>Rainbow Unit Budget</t>
  </si>
  <si>
    <t>Level name</t>
  </si>
  <si>
    <t>Number of girls in the unit</t>
  </si>
  <si>
    <t>Estimated number of girls in unit</t>
  </si>
  <si>
    <t>Cost per year</t>
  </si>
  <si>
    <t>£</t>
  </si>
  <si>
    <t>Rent</t>
  </si>
  <si>
    <t>@ £0.00 per meeting / @ £0.00 per term / @ £0.00 per year / £0.00 per girl per year</t>
  </si>
  <si>
    <t>Utilities (if separate)</t>
  </si>
  <si>
    <t>Electric, etc</t>
  </si>
  <si>
    <t>Equipment storage</t>
  </si>
  <si>
    <t>Sleepover equipment</t>
  </si>
  <si>
    <t>Equipment insurance</t>
  </si>
  <si>
    <t>Programme resources UMA's</t>
  </si>
  <si>
    <t>3 new packs per year @ £3.85</t>
  </si>
  <si>
    <t>Programme resources Skills builders</t>
  </si>
  <si>
    <t>@ £2.60</t>
  </si>
  <si>
    <t>Programme resources other (Region)</t>
  </si>
  <si>
    <t>Challenge packs, etc @ £5.00 approx</t>
  </si>
  <si>
    <t>Programme books for girls</t>
  </si>
  <si>
    <t>Badge book @ £6.00 &amp; Ready for Rainbows @ £3</t>
  </si>
  <si>
    <t>Badges</t>
  </si>
  <si>
    <t>Promise badge &amp; certificate  @ £1.50 / SB/Theme / Interest / Anniversary @ £0.57 / Bronze/Silver/Gold Award badge &amp; certificate @ £1.70</t>
  </si>
  <si>
    <t>Materials/consumables</t>
  </si>
  <si>
    <t xml:space="preserve">Trips/events/outings (unless budgeted separately) </t>
  </si>
  <si>
    <t>@ £0.00 per head</t>
  </si>
  <si>
    <t>Leader uniform</t>
  </si>
  <si>
    <t>Badge Tab @ £6.00 / Promise Badge @ £1.70 / Polo @ £18 / Hoodie @ £28.00 / Fleece @ £23.00 / Jacket @ £31.00</t>
  </si>
  <si>
    <t>Leader training</t>
  </si>
  <si>
    <t>@ £5.00 / £10.00 per leader</t>
  </si>
  <si>
    <t>Leader mileage/travel</t>
  </si>
  <si>
    <t>45p per mile</t>
  </si>
  <si>
    <t>Communication expenses</t>
  </si>
  <si>
    <t>Printing, telephone, etc</t>
  </si>
  <si>
    <t>Annual subscription cost last year per person</t>
  </si>
  <si>
    <t xml:space="preserve">Budgeted cost per girl </t>
  </si>
  <si>
    <t>Suggested subs per girl per year</t>
  </si>
  <si>
    <t>Suggested subs per girl per term (3x a year)</t>
  </si>
  <si>
    <t>Suggested subs per girl per week (36 weeks a year)</t>
  </si>
  <si>
    <t xml:space="preserve">This does not include Gift Aid, fundraising donations or grants. </t>
  </si>
  <si>
    <r>
      <rPr>
        <i val="1"/>
        <sz val="12"/>
        <color indexed="15"/>
        <rFont val="Helvetica"/>
      </rPr>
      <t xml:space="preserve">You should aim to hold a reserve in your account, in case of unplanned costs or if your income isn’t as much as you expected. 
</t>
    </r>
    <r>
      <rPr>
        <i val="1"/>
        <sz val="12"/>
        <color indexed="15"/>
        <rFont val="Helvetica"/>
      </rPr>
      <t xml:space="preserve">A good starting point would be to have an amount equal to 3 to 6 months of running costs as your reserves, or enough to cover the subs for everyone in your unit.
</t>
    </r>
    <r>
      <rPr>
        <i val="1"/>
        <sz val="12"/>
        <color indexed="15"/>
        <rFont val="Helvetica"/>
      </rPr>
      <t xml:space="preserve">If you're saving up to buy something for the unit, like new camping equipment, this does not count towards your reserve amount.
</t>
    </r>
    <r>
      <rPr>
        <i val="1"/>
        <sz val="12"/>
        <color indexed="15"/>
        <rFont val="Helvetica"/>
      </rPr>
      <t xml:space="preserve">Do not aim to have excess amounts of money that you do not plan to spend. 
</t>
    </r>
    <r>
      <rPr>
        <i val="1"/>
        <sz val="12"/>
        <color indexed="15"/>
        <rFont val="Helvetica"/>
      </rPr>
      <t xml:space="preserve">If your reserves are higher than they need to be, consider ways to reduce this. 
</t>
    </r>
    <r>
      <rPr>
        <i val="1"/>
        <sz val="12"/>
        <color indexed="15"/>
        <rFont val="Helvetica"/>
      </rPr>
      <t xml:space="preserve">Make sure that any increase in spending is for the benefit of the unit. 
</t>
    </r>
    <r>
      <rPr>
        <i val="1"/>
        <sz val="12"/>
        <color indexed="15"/>
        <rFont val="Helvetica"/>
      </rPr>
      <t xml:space="preserve">Could you invest in some new equipment for your unit, or subsidise the cost of subscriptions or uniforms for the young members?
</t>
    </r>
    <r>
      <rPr>
        <i val="1"/>
        <sz val="12"/>
        <color indexed="15"/>
        <rFont val="Helvetica"/>
      </rPr>
      <t>If you do not have a reserve, your yearly budget is a great tool for starting to build one.</t>
    </r>
  </si>
  <si>
    <t>Brownie Unit Budget</t>
  </si>
  <si>
    <t>Camp or holiday equipment</t>
  </si>
  <si>
    <t>Badge book @ £7.00 &amp; Bring on the Brownies @ £3.50</t>
  </si>
  <si>
    <t>This does not include Gift Aid, fundraising donations or grants.</t>
  </si>
  <si>
    <t>Guide Unit Budget</t>
  </si>
  <si>
    <t>Record book @ £4.00 &amp; You Can Achieve Anything @ £3.50 / Commonwealth/Queen’s Guide @ £3.00</t>
  </si>
  <si>
    <t>Ranger Unit Budget</t>
  </si>
  <si>
    <t>Badge book @ £8.00 &amp; Go Guide @ £3.50 / Commonwealth @ £3.00</t>
  </si>
  <si>
    <t>Event Budget</t>
  </si>
  <si>
    <t>Number of girls</t>
  </si>
  <si>
    <t xml:space="preserve">Estimated number of girls </t>
  </si>
  <si>
    <t>Hire</t>
  </si>
  <si>
    <t>Venue Hire</t>
  </si>
  <si>
    <t>@ £0.00 per hour / £0.00 per girl / set cost</t>
  </si>
  <si>
    <t>Equipment hire</t>
  </si>
  <si>
    <t>Portaloo / PA system</t>
  </si>
  <si>
    <t>Administration</t>
  </si>
  <si>
    <t>Insurance</t>
  </si>
  <si>
    <t>Pre-event leader visits</t>
  </si>
  <si>
    <t>Mileage @ 45p per mile</t>
  </si>
  <si>
    <t>Activities</t>
  </si>
  <si>
    <t>Activity Provider</t>
  </si>
  <si>
    <t>Materials/consumables for activities</t>
  </si>
  <si>
    <t>Prizes</t>
  </si>
  <si>
    <t>Catering</t>
  </si>
  <si>
    <t>Lunches</t>
  </si>
  <si>
    <t>Drinks</t>
  </si>
  <si>
    <t>Leader Drinks</t>
  </si>
  <si>
    <t>Tea, coffee, milk, sugar, biscuits, etc</t>
  </si>
  <si>
    <t>Transport</t>
  </si>
  <si>
    <t>Travel</t>
  </si>
  <si>
    <t>Coach, minibus, etc</t>
  </si>
  <si>
    <t>Van Hire</t>
  </si>
  <si>
    <t>To transport equipment</t>
  </si>
  <si>
    <t>Fuel</t>
  </si>
  <si>
    <t>For hired van</t>
  </si>
  <si>
    <t>Total</t>
  </si>
  <si>
    <t xml:space="preserve">Extra 10% </t>
  </si>
  <si>
    <t>Contingency plan</t>
  </si>
  <si>
    <t>Total Cost</t>
  </si>
  <si>
    <t>Suggested cost per girl</t>
  </si>
  <si>
    <t>District/Division Subscription Budget</t>
  </si>
  <si>
    <t>Number of girls and volunteers in district/division</t>
  </si>
  <si>
    <t>Estimated number of members</t>
  </si>
  <si>
    <t>Meetings</t>
  </si>
  <si>
    <r>
      <rPr>
        <sz val="14"/>
        <color indexed="11"/>
        <rFont val="Trebuchet MS"/>
      </rPr>
      <t xml:space="preserve">Venue Hire </t>
    </r>
    <r>
      <rPr>
        <sz val="10"/>
        <color indexed="11"/>
        <rFont val="Trebuchet MS"/>
      </rPr>
      <t>x meetings per year</t>
    </r>
  </si>
  <si>
    <t>@ £0.00 per hour / set cost</t>
  </si>
  <si>
    <r>
      <rPr>
        <sz val="14"/>
        <color indexed="11"/>
        <rFont val="Trebuchet MS"/>
      </rPr>
      <t xml:space="preserve">Utilities (if separate) </t>
    </r>
    <r>
      <rPr>
        <sz val="10"/>
        <color indexed="11"/>
        <rFont val="Trebuchet MS"/>
      </rPr>
      <t>x meetings per year</t>
    </r>
  </si>
  <si>
    <r>
      <rPr>
        <sz val="14"/>
        <color indexed="11"/>
        <rFont val="Trebuchet MS"/>
      </rPr>
      <t xml:space="preserve">Leader Drinks </t>
    </r>
    <r>
      <rPr>
        <sz val="10"/>
        <color indexed="11"/>
        <rFont val="Trebuchet MS"/>
      </rPr>
      <t>x meetings per year</t>
    </r>
  </si>
  <si>
    <t>Equipment</t>
  </si>
  <si>
    <t>Storage</t>
  </si>
  <si>
    <t>District/division team subscriptions</t>
  </si>
  <si>
    <t>ALQ &amp; YLQ Booklets</t>
  </si>
  <si>
    <t>Events</t>
  </si>
  <si>
    <t>Thinking Day</t>
  </si>
  <si>
    <t>as budgeted</t>
  </si>
  <si>
    <t>Rainbow Event</t>
  </si>
  <si>
    <t>Brownie Event</t>
  </si>
  <si>
    <t>Guide Event</t>
  </si>
  <si>
    <t>Ranger &amp; Young Leader Event</t>
  </si>
  <si>
    <t>Adult Event</t>
  </si>
  <si>
    <t>….</t>
  </si>
  <si>
    <t>Badges - district/division</t>
  </si>
  <si>
    <t>Long service awards</t>
  </si>
  <si>
    <t xml:space="preserve">Miscellaneous </t>
  </si>
  <si>
    <t>Gifts</t>
  </si>
  <si>
    <t>Thank you</t>
  </si>
  <si>
    <t>Donations</t>
  </si>
  <si>
    <t>Wreath</t>
  </si>
  <si>
    <t>Remembrance</t>
  </si>
  <si>
    <t>Suggested subs per member</t>
  </si>
  <si>
    <r>
      <rPr>
        <i val="1"/>
        <sz val="12"/>
        <color indexed="15"/>
        <rFont val="Helvetica"/>
      </rPr>
      <t xml:space="preserve">You should aim to hold a reserve in your account, in case of unplanned costs or if your income isn’t as much as you expected. 
</t>
    </r>
    <r>
      <rPr>
        <i val="1"/>
        <sz val="12"/>
        <color indexed="15"/>
        <rFont val="Helvetica"/>
      </rPr>
      <t xml:space="preserve">A good starting point would be to have an amount equal to 3 to 6 months of running costs as your reserves, or enough to cover the subs for everyone in your district/division.
</t>
    </r>
    <r>
      <rPr>
        <i val="1"/>
        <sz val="12"/>
        <color indexed="15"/>
        <rFont val="Helvetica"/>
      </rPr>
      <t xml:space="preserve">If you're saving up to buy something for the district, this does not count towards your reserve amount.
</t>
    </r>
    <r>
      <rPr>
        <i val="1"/>
        <sz val="12"/>
        <color indexed="15"/>
        <rFont val="Helvetica"/>
      </rPr>
      <t xml:space="preserve">Do not aim to have excess amounts of money that you do not plan to spend. 
</t>
    </r>
    <r>
      <rPr>
        <i val="1"/>
        <sz val="12"/>
        <color indexed="15"/>
        <rFont val="Helvetica"/>
      </rPr>
      <t xml:space="preserve">If your reserves are higher than they need to be, consider ways to reduce this. 
</t>
    </r>
    <r>
      <rPr>
        <i val="1"/>
        <sz val="12"/>
        <color indexed="15"/>
        <rFont val="Helvetica"/>
      </rPr>
      <t xml:space="preserve">Make sure that any increase in spending is for the benefit of the district/division.
</t>
    </r>
    <r>
      <rPr>
        <i val="1"/>
        <sz val="12"/>
        <color indexed="15"/>
        <rFont val="Helvetica"/>
      </rPr>
      <t xml:space="preserve">Could you invest in some new equipment for your district/division, or subsidise the cost of subscriptions or uniforms for the members?
</t>
    </r>
    <r>
      <rPr>
        <i val="1"/>
        <sz val="12"/>
        <color indexed="15"/>
        <rFont val="Helvetica"/>
      </rPr>
      <t>If you do not have a reserve, your yearly budget is a great tool for starting to build one.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</si>
</sst>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&quot; &quot;;&quot;-&quot;#,##0&quot; &quot;"/>
    <numFmt numFmtId="60" formatCode="[$£-809]#,##0.00;&quot;-&quot;[$£-809]#,##0.00"/>
  </numFmts>
  <fonts count="10">
    <font>
      <sz val="11"/>
      <color indexed="8"/>
      <name val="Calibri"/>
    </font>
    <font>
      <sz val="12"/>
      <color indexed="8"/>
      <name val="Helvetica Neue"/>
    </font>
    <font>
      <b val="1"/>
      <sz val="18"/>
      <color indexed="8"/>
      <name val="Calibri"/>
    </font>
    <font>
      <sz val="9"/>
      <color indexed="11"/>
      <name val="Trebuchet MS"/>
    </font>
    <font>
      <sz val="14"/>
      <color indexed="11"/>
      <name val="Trebuchet MS"/>
    </font>
    <font>
      <sz val="14"/>
      <color indexed="14"/>
      <name val="Helvetica"/>
    </font>
    <font>
      <sz val="14"/>
      <color indexed="9"/>
      <name val="Trebuchet MS"/>
    </font>
    <font>
      <i val="1"/>
      <sz val="12"/>
      <color indexed="15"/>
      <name val="Helvetica"/>
    </font>
    <font>
      <b val="1"/>
      <sz val="15"/>
      <color indexed="8"/>
      <name val="Calibri"/>
    </font>
    <font>
      <sz val="10"/>
      <color indexed="11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left" vertical="center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 wrapText="1"/>
    </xf>
    <xf numFmtId="59" fontId="0" fillId="3" borderId="3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 wrapText="1"/>
    </xf>
    <xf numFmtId="0" fontId="0" fillId="2" borderId="6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vertical="bottom"/>
    </xf>
    <xf numFmtId="60" fontId="0" fillId="3" borderId="3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 wrapText="1"/>
    </xf>
    <xf numFmtId="0" fontId="0" fillId="2" borderId="7" applyNumberFormat="0" applyFont="1" applyFill="1" applyBorder="1" applyAlignment="1" applyProtection="0">
      <alignment vertical="bottom" wrapText="1"/>
    </xf>
    <xf numFmtId="0" fontId="5" fillId="2" borderId="3" applyNumberFormat="0" applyFont="1" applyFill="1" applyBorder="1" applyAlignment="1" applyProtection="0">
      <alignment horizontal="left" vertical="bottom" wrapText="1" readingOrder="1"/>
    </xf>
    <xf numFmtId="0" fontId="0" fillId="4" borderId="3" applyNumberFormat="0" applyFont="1" applyFill="1" applyBorder="1" applyAlignment="1" applyProtection="0">
      <alignment vertical="bottom" wrapText="1"/>
    </xf>
    <xf numFmtId="60" fontId="0" fillId="4" borderId="3" applyNumberFormat="1" applyFont="1" applyFill="1" applyBorder="1" applyAlignment="1" applyProtection="0">
      <alignment vertical="bottom"/>
    </xf>
    <xf numFmtId="0" fontId="3" fillId="4" borderId="5" applyNumberFormat="0" applyFont="1" applyFill="1" applyBorder="1" applyAlignment="1" applyProtection="0">
      <alignment vertical="bottom"/>
    </xf>
    <xf numFmtId="60" fontId="6" fillId="2" borderId="4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8" applyNumberFormat="0" applyFont="1" applyFill="1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vertical="bottom"/>
    </xf>
    <xf numFmtId="60" fontId="0" fillId="2" borderId="2" applyNumberFormat="1" applyFont="1" applyFill="1" applyBorder="1" applyAlignment="1" applyProtection="0">
      <alignment vertical="bottom"/>
    </xf>
    <xf numFmtId="49" fontId="0" fillId="5" borderId="3" applyNumberFormat="1" applyFont="1" applyFill="1" applyBorder="1" applyAlignment="1" applyProtection="0">
      <alignment vertical="bottom" wrapText="1"/>
    </xf>
    <xf numFmtId="60" fontId="0" fillId="5" borderId="3" applyNumberFormat="1" applyFont="1" applyFill="1" applyBorder="1" applyAlignment="1" applyProtection="0">
      <alignment vertical="bottom"/>
    </xf>
    <xf numFmtId="60" fontId="0" fillId="2" borderId="3" applyNumberFormat="1" applyFont="1" applyFill="1" applyBorder="1" applyAlignment="1" applyProtection="0">
      <alignment vertical="bottom"/>
    </xf>
    <xf numFmtId="0" fontId="6" fillId="2" borderId="4" applyNumberFormat="1" applyFont="1" applyFill="1" applyBorder="1" applyAlignment="1" applyProtection="0">
      <alignment vertical="bottom"/>
    </xf>
    <xf numFmtId="0" fontId="6" fillId="2" borderId="4" applyNumberFormat="0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bottom" readingOrder="1"/>
    </xf>
    <xf numFmtId="49" fontId="7" fillId="2" borderId="1" applyNumberFormat="1" applyFont="1" applyFill="1" applyBorder="1" applyAlignment="1" applyProtection="0">
      <alignment horizontal="left" vertical="bottom" wrapText="1" readingOrder="1"/>
    </xf>
    <xf numFmtId="0" fontId="0" applyNumberFormat="1" applyFont="1" applyFill="0" applyBorder="0" applyAlignment="1" applyProtection="0">
      <alignment vertical="bottom"/>
    </xf>
    <xf numFmtId="0" fontId="8" applyNumberFormat="0" applyFont="1" applyFill="0" applyBorder="0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 wrapText="1"/>
    </xf>
    <xf numFmtId="60" fontId="0" fillId="3" borderId="6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 wrapText="1"/>
    </xf>
    <xf numFmtId="49" fontId="0" fillId="2" borderId="11" applyNumberFormat="1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3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 wrapText="1"/>
    </xf>
    <xf numFmtId="0" fontId="0" fillId="2" borderId="5" applyNumberFormat="0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left" vertical="bottom" readingOrder="1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1f497d"/>
      <rgbColor rgb="ffffff00"/>
      <rgbColor rgb="ffff0000"/>
      <rgbColor rgb="ff323232"/>
      <rgbColor rgb="ffff7d78"/>
      <rgbColor rgb="ffdaeef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41"/>
  <sheetViews>
    <sheetView workbookViewId="0" showGridLines="0" defaultGridColor="1"/>
  </sheetViews>
  <sheetFormatPr defaultColWidth="8.83333" defaultRowHeight="19" customHeight="1" outlineLevelRow="0" outlineLevelCol="0"/>
  <cols>
    <col min="1" max="1" width="54.9375" style="1" customWidth="1"/>
    <col min="2" max="2" width="13.5" style="1" customWidth="1"/>
    <col min="3" max="3" hidden="1" width="8.83333" style="1" customWidth="1"/>
    <col min="4" max="4" width="97.6172" style="1" customWidth="1"/>
    <col min="5" max="16384" width="8.85156" style="1" customWidth="1"/>
  </cols>
  <sheetData>
    <row r="1" ht="19" customHeight="1">
      <c r="A1" t="s" s="2">
        <v>0</v>
      </c>
      <c r="B1" s="2"/>
      <c r="C1" s="2"/>
      <c r="D1" s="2"/>
    </row>
    <row r="2" ht="13.55" customHeight="1">
      <c r="A2" s="3"/>
      <c r="B2" s="4"/>
      <c r="C2" s="4"/>
      <c r="D2" s="5"/>
    </row>
    <row r="3" ht="19" customHeight="1">
      <c r="A3" t="s" s="6">
        <v>1</v>
      </c>
      <c r="B3" s="4"/>
      <c r="C3" s="4"/>
      <c r="D3" s="5"/>
    </row>
    <row r="4" ht="13.55" customHeight="1">
      <c r="A4" s="7"/>
      <c r="B4" s="8"/>
      <c r="C4" s="4"/>
      <c r="D4" s="5"/>
    </row>
    <row r="5" ht="19" customHeight="1">
      <c r="A5" t="s" s="9">
        <v>2</v>
      </c>
      <c r="B5" s="10">
        <v>15</v>
      </c>
      <c r="C5" s="11"/>
      <c r="D5" t="s" s="12">
        <v>3</v>
      </c>
    </row>
    <row r="6" ht="13.55" customHeight="1">
      <c r="A6" s="13"/>
      <c r="B6" s="14"/>
      <c r="C6" s="4"/>
      <c r="D6" s="5"/>
    </row>
    <row r="7" ht="19" customHeight="1">
      <c r="A7" t="s" s="9">
        <v>4</v>
      </c>
      <c r="B7" t="s" s="15">
        <v>5</v>
      </c>
      <c r="C7" s="11"/>
      <c r="D7" s="16"/>
    </row>
    <row r="8" ht="19" customHeight="1">
      <c r="A8" t="s" s="9">
        <v>6</v>
      </c>
      <c r="B8" s="17"/>
      <c r="C8" s="11"/>
      <c r="D8" t="s" s="12">
        <v>7</v>
      </c>
    </row>
    <row r="9" ht="19" customHeight="1">
      <c r="A9" t="s" s="9">
        <v>8</v>
      </c>
      <c r="B9" s="17"/>
      <c r="C9" s="11"/>
      <c r="D9" t="s" s="12">
        <v>9</v>
      </c>
    </row>
    <row r="10" ht="19" customHeight="1">
      <c r="A10" t="s" s="9">
        <v>10</v>
      </c>
      <c r="B10" s="17"/>
      <c r="C10" s="11"/>
      <c r="D10" t="s" s="12">
        <v>11</v>
      </c>
    </row>
    <row r="11" ht="19" customHeight="1">
      <c r="A11" t="s" s="9">
        <v>12</v>
      </c>
      <c r="B11" s="17"/>
      <c r="C11" s="11"/>
      <c r="D11" t="s" s="12">
        <v>11</v>
      </c>
    </row>
    <row r="12" ht="19" customHeight="1">
      <c r="A12" t="s" s="9">
        <v>13</v>
      </c>
      <c r="B12" s="17">
        <v>11.55</v>
      </c>
      <c r="C12" s="11"/>
      <c r="D12" t="s" s="12">
        <v>14</v>
      </c>
    </row>
    <row r="13" ht="19" customHeight="1">
      <c r="A13" t="s" s="9">
        <v>15</v>
      </c>
      <c r="B13" s="17"/>
      <c r="C13" s="11"/>
      <c r="D13" t="s" s="12">
        <v>16</v>
      </c>
    </row>
    <row r="14" ht="19" customHeight="1">
      <c r="A14" t="s" s="9">
        <v>17</v>
      </c>
      <c r="B14" s="17"/>
      <c r="C14" s="11"/>
      <c r="D14" t="s" s="12">
        <v>18</v>
      </c>
    </row>
    <row r="15" ht="19" customHeight="1">
      <c r="A15" t="s" s="9">
        <v>19</v>
      </c>
      <c r="B15" s="17"/>
      <c r="C15" s="11"/>
      <c r="D15" t="s" s="12">
        <v>20</v>
      </c>
    </row>
    <row r="16" ht="19" customHeight="1">
      <c r="A16" t="s" s="9">
        <v>21</v>
      </c>
      <c r="B16" s="17"/>
      <c r="C16" s="11"/>
      <c r="D16" t="s" s="12">
        <v>22</v>
      </c>
    </row>
    <row r="17" ht="19" customHeight="1">
      <c r="A17" t="s" s="9">
        <v>23</v>
      </c>
      <c r="B17" s="17"/>
      <c r="C17" s="11"/>
      <c r="D17" s="16"/>
    </row>
    <row r="18" ht="19" customHeight="1">
      <c r="A18" t="s" s="9">
        <v>24</v>
      </c>
      <c r="B18" s="17"/>
      <c r="C18" s="11"/>
      <c r="D18" t="s" s="12">
        <v>25</v>
      </c>
    </row>
    <row r="19" ht="19" customHeight="1">
      <c r="A19" t="s" s="9">
        <v>26</v>
      </c>
      <c r="B19" s="17"/>
      <c r="C19" s="11"/>
      <c r="D19" t="s" s="12">
        <v>27</v>
      </c>
    </row>
    <row r="20" ht="19" customHeight="1">
      <c r="A20" t="s" s="9">
        <v>28</v>
      </c>
      <c r="B20" s="17"/>
      <c r="C20" s="11"/>
      <c r="D20" t="s" s="12">
        <v>29</v>
      </c>
    </row>
    <row r="21" ht="19" customHeight="1">
      <c r="A21" t="s" s="9">
        <v>30</v>
      </c>
      <c r="B21" s="17"/>
      <c r="C21" s="11"/>
      <c r="D21" t="s" s="12">
        <v>31</v>
      </c>
    </row>
    <row r="22" ht="19" customHeight="1">
      <c r="A22" t="s" s="9">
        <v>32</v>
      </c>
      <c r="B22" s="17"/>
      <c r="C22" s="11"/>
      <c r="D22" t="s" s="12">
        <v>33</v>
      </c>
    </row>
    <row r="23" ht="19" customHeight="1">
      <c r="A23" s="18"/>
      <c r="B23" s="17"/>
      <c r="C23" s="11"/>
      <c r="D23" s="16"/>
    </row>
    <row r="24" ht="19" customHeight="1">
      <c r="A24" s="19"/>
      <c r="B24" s="17"/>
      <c r="C24" s="11"/>
      <c r="D24" s="16"/>
    </row>
    <row r="25" ht="19" customHeight="1">
      <c r="A25" s="18"/>
      <c r="B25" s="17"/>
      <c r="C25" s="11"/>
      <c r="D25" s="16"/>
    </row>
    <row r="26" ht="21.7" customHeight="1">
      <c r="A26" s="20"/>
      <c r="B26" s="17"/>
      <c r="C26" s="11"/>
      <c r="D26" s="16"/>
    </row>
    <row r="27" ht="19" customHeight="1">
      <c r="A27" s="18"/>
      <c r="B27" s="17"/>
      <c r="C27" s="11"/>
      <c r="D27" s="16"/>
    </row>
    <row r="28" ht="19" customHeight="1">
      <c r="A28" s="21"/>
      <c r="B28" s="22">
        <f>SUM(B8:B27)</f>
        <v>11.55</v>
      </c>
      <c r="C28" s="11"/>
      <c r="D28" s="23"/>
    </row>
    <row r="29" ht="13.55" customHeight="1">
      <c r="A29" s="13"/>
      <c r="B29" s="14"/>
      <c r="C29" s="4"/>
      <c r="D29" s="5"/>
    </row>
    <row r="30" ht="38" customHeight="1">
      <c r="A30" t="s" s="9">
        <v>34</v>
      </c>
      <c r="B30" s="17">
        <v>31.5</v>
      </c>
      <c r="C30" s="24">
        <f>(B30/100*6)+B30</f>
        <v>33.39</v>
      </c>
      <c r="D30" s="16"/>
    </row>
    <row r="31" ht="13.55" customHeight="1">
      <c r="A31" s="25"/>
      <c r="B31" s="26"/>
      <c r="C31" s="4"/>
      <c r="D31" s="5"/>
    </row>
    <row r="32" ht="19" customHeight="1">
      <c r="A32" t="s" s="6">
        <v>35</v>
      </c>
      <c r="B32" s="27">
        <f>B28/B5</f>
        <v>0.77</v>
      </c>
      <c r="C32" s="4"/>
      <c r="D32" s="5"/>
    </row>
    <row r="33" ht="19" customHeight="1">
      <c r="A33" s="7"/>
      <c r="B33" s="28"/>
      <c r="C33" s="4"/>
      <c r="D33" s="5"/>
    </row>
    <row r="34" ht="19" customHeight="1">
      <c r="A34" t="s" s="29">
        <v>36</v>
      </c>
      <c r="B34" s="30">
        <f>B32+C30</f>
        <v>34.16</v>
      </c>
      <c r="C34" s="11"/>
      <c r="D34" s="16"/>
    </row>
    <row r="35" ht="19" customHeight="1">
      <c r="A35" s="18"/>
      <c r="B35" s="31"/>
      <c r="C35" s="11"/>
      <c r="D35" s="16"/>
    </row>
    <row r="36" ht="38" customHeight="1">
      <c r="A36" t="s" s="29">
        <v>37</v>
      </c>
      <c r="B36" s="30">
        <f>B34/C36</f>
        <v>11.3866666666667</v>
      </c>
      <c r="C36" s="32">
        <v>3</v>
      </c>
      <c r="D36" s="16"/>
    </row>
    <row r="37" ht="19" customHeight="1">
      <c r="A37" s="18"/>
      <c r="B37" s="31"/>
      <c r="C37" s="33"/>
      <c r="D37" s="16"/>
    </row>
    <row r="38" ht="38" customHeight="1">
      <c r="A38" t="s" s="29">
        <v>38</v>
      </c>
      <c r="B38" s="30">
        <f>B34/C38</f>
        <v>0.948888888888889</v>
      </c>
      <c r="C38" s="32">
        <v>36</v>
      </c>
      <c r="D38" s="16"/>
    </row>
    <row r="39" ht="13.55" customHeight="1">
      <c r="A39" s="25"/>
      <c r="B39" s="26"/>
      <c r="C39" s="4"/>
      <c r="D39" s="5"/>
    </row>
    <row r="40" ht="38" customHeight="1">
      <c r="A40" t="s" s="6">
        <v>39</v>
      </c>
      <c r="B40" s="4"/>
      <c r="C40" s="4"/>
      <c r="D40" s="5"/>
    </row>
    <row r="41" ht="68.75" customHeight="1">
      <c r="A41" t="s" s="35">
        <v>40</v>
      </c>
      <c r="B41" s="4"/>
      <c r="C41" s="4"/>
      <c r="D41" s="5"/>
    </row>
  </sheetData>
  <mergeCells count="1">
    <mergeCell ref="A1:D1"/>
  </mergeCells>
  <conditionalFormatting sqref="B5 B7:B28 B30:C30 B32:B3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D41"/>
  <sheetViews>
    <sheetView workbookViewId="0" showGridLines="0" defaultGridColor="1"/>
  </sheetViews>
  <sheetFormatPr defaultColWidth="8.83333" defaultRowHeight="19" customHeight="1" outlineLevelRow="0" outlineLevelCol="0"/>
  <cols>
    <col min="1" max="1" width="54.9375" style="36" customWidth="1"/>
    <col min="2" max="2" width="13.5" style="36" customWidth="1"/>
    <col min="3" max="3" hidden="1" width="8.83333" style="36" customWidth="1"/>
    <col min="4" max="4" width="96.7031" style="36" customWidth="1"/>
    <col min="5" max="16384" width="8.85156" style="36" customWidth="1"/>
  </cols>
  <sheetData>
    <row r="1" ht="15.55" customHeight="1">
      <c r="A1" t="s" s="37">
        <v>41</v>
      </c>
      <c r="B1" s="37"/>
      <c r="C1" s="37"/>
      <c r="D1" s="37"/>
    </row>
    <row r="2" ht="13.55" customHeight="1">
      <c r="A2" s="3"/>
      <c r="B2" s="4"/>
      <c r="C2" s="4"/>
      <c r="D2" s="5"/>
    </row>
    <row r="3" ht="19" customHeight="1">
      <c r="A3" t="s" s="6">
        <v>1</v>
      </c>
      <c r="B3" s="4"/>
      <c r="C3" s="4"/>
      <c r="D3" s="5"/>
    </row>
    <row r="4" ht="13.55" customHeight="1">
      <c r="A4" s="7"/>
      <c r="B4" s="8"/>
      <c r="C4" s="4"/>
      <c r="D4" s="5"/>
    </row>
    <row r="5" ht="19" customHeight="1">
      <c r="A5" t="s" s="9">
        <v>2</v>
      </c>
      <c r="B5" s="10">
        <v>24</v>
      </c>
      <c r="C5" s="11"/>
      <c r="D5" t="s" s="12">
        <v>3</v>
      </c>
    </row>
    <row r="6" ht="13.55" customHeight="1">
      <c r="A6" s="13"/>
      <c r="B6" s="14"/>
      <c r="C6" s="4"/>
      <c r="D6" s="5"/>
    </row>
    <row r="7" ht="19" customHeight="1">
      <c r="A7" t="s" s="9">
        <v>4</v>
      </c>
      <c r="B7" t="s" s="15">
        <v>5</v>
      </c>
      <c r="C7" s="11"/>
      <c r="D7" s="16"/>
    </row>
    <row r="8" ht="19" customHeight="1">
      <c r="A8" t="s" s="9">
        <v>6</v>
      </c>
      <c r="B8" s="17"/>
      <c r="C8" s="11"/>
      <c r="D8" t="s" s="12">
        <v>7</v>
      </c>
    </row>
    <row r="9" ht="19" customHeight="1">
      <c r="A9" t="s" s="9">
        <v>8</v>
      </c>
      <c r="B9" s="17"/>
      <c r="C9" s="11"/>
      <c r="D9" t="s" s="12">
        <v>9</v>
      </c>
    </row>
    <row r="10" ht="19" customHeight="1">
      <c r="A10" t="s" s="9">
        <v>10</v>
      </c>
      <c r="B10" s="17"/>
      <c r="C10" s="11"/>
      <c r="D10" t="s" s="12">
        <v>42</v>
      </c>
    </row>
    <row r="11" ht="19" customHeight="1">
      <c r="A11" t="s" s="9">
        <v>12</v>
      </c>
      <c r="B11" s="17"/>
      <c r="C11" s="11"/>
      <c r="D11" t="s" s="12">
        <v>42</v>
      </c>
    </row>
    <row r="12" ht="19" customHeight="1">
      <c r="A12" t="s" s="9">
        <v>13</v>
      </c>
      <c r="B12" s="17">
        <v>11.55</v>
      </c>
      <c r="C12" s="11"/>
      <c r="D12" t="s" s="12">
        <v>14</v>
      </c>
    </row>
    <row r="13" ht="19" customHeight="1">
      <c r="A13" t="s" s="9">
        <v>15</v>
      </c>
      <c r="B13" s="17"/>
      <c r="C13" s="11"/>
      <c r="D13" t="s" s="12">
        <v>16</v>
      </c>
    </row>
    <row r="14" ht="19" customHeight="1">
      <c r="A14" t="s" s="9">
        <v>17</v>
      </c>
      <c r="B14" s="17"/>
      <c r="C14" s="11"/>
      <c r="D14" t="s" s="12">
        <v>18</v>
      </c>
    </row>
    <row r="15" ht="19" customHeight="1">
      <c r="A15" t="s" s="9">
        <v>19</v>
      </c>
      <c r="B15" s="17"/>
      <c r="C15" s="11"/>
      <c r="D15" t="s" s="12">
        <v>43</v>
      </c>
    </row>
    <row r="16" ht="19" customHeight="1">
      <c r="A16" t="s" s="9">
        <v>21</v>
      </c>
      <c r="B16" s="17"/>
      <c r="C16" s="11"/>
      <c r="D16" t="s" s="12">
        <v>22</v>
      </c>
    </row>
    <row r="17" ht="19" customHeight="1">
      <c r="A17" t="s" s="9">
        <v>23</v>
      </c>
      <c r="B17" s="17"/>
      <c r="C17" s="11"/>
      <c r="D17" s="16"/>
    </row>
    <row r="18" ht="19" customHeight="1">
      <c r="A18" t="s" s="9">
        <v>24</v>
      </c>
      <c r="B18" s="17"/>
      <c r="C18" s="11"/>
      <c r="D18" t="s" s="12">
        <v>25</v>
      </c>
    </row>
    <row r="19" ht="19" customHeight="1">
      <c r="A19" t="s" s="9">
        <v>26</v>
      </c>
      <c r="B19" s="17"/>
      <c r="C19" s="11"/>
      <c r="D19" t="s" s="12">
        <v>27</v>
      </c>
    </row>
    <row r="20" ht="19" customHeight="1">
      <c r="A20" t="s" s="9">
        <v>28</v>
      </c>
      <c r="B20" s="17"/>
      <c r="C20" s="11"/>
      <c r="D20" t="s" s="12">
        <v>29</v>
      </c>
    </row>
    <row r="21" ht="19" customHeight="1">
      <c r="A21" t="s" s="9">
        <v>30</v>
      </c>
      <c r="B21" s="17"/>
      <c r="C21" s="11"/>
      <c r="D21" t="s" s="12">
        <v>31</v>
      </c>
    </row>
    <row r="22" ht="19" customHeight="1">
      <c r="A22" t="s" s="9">
        <v>32</v>
      </c>
      <c r="B22" s="17"/>
      <c r="C22" s="11"/>
      <c r="D22" t="s" s="12">
        <v>33</v>
      </c>
    </row>
    <row r="23" ht="19" customHeight="1">
      <c r="A23" s="18"/>
      <c r="B23" s="17"/>
      <c r="C23" s="11"/>
      <c r="D23" s="16"/>
    </row>
    <row r="24" ht="19" customHeight="1">
      <c r="A24" s="18"/>
      <c r="B24" s="17"/>
      <c r="C24" s="11"/>
      <c r="D24" s="16"/>
    </row>
    <row r="25" ht="19" customHeight="1">
      <c r="A25" s="18"/>
      <c r="B25" s="17"/>
      <c r="C25" s="11"/>
      <c r="D25" s="16"/>
    </row>
    <row r="26" ht="19" customHeight="1">
      <c r="A26" s="18"/>
      <c r="B26" s="17"/>
      <c r="C26" s="11"/>
      <c r="D26" s="16"/>
    </row>
    <row r="27" ht="19" customHeight="1">
      <c r="A27" s="18"/>
      <c r="B27" s="17"/>
      <c r="C27" s="11"/>
      <c r="D27" s="16"/>
    </row>
    <row r="28" ht="19" customHeight="1">
      <c r="A28" s="21"/>
      <c r="B28" s="22">
        <f>SUM(B8:B27)</f>
        <v>11.55</v>
      </c>
      <c r="C28" s="11"/>
      <c r="D28" s="23"/>
    </row>
    <row r="29" ht="13.55" customHeight="1">
      <c r="A29" s="13"/>
      <c r="B29" s="14"/>
      <c r="C29" s="4"/>
      <c r="D29" s="5"/>
    </row>
    <row r="30" ht="38" customHeight="1">
      <c r="A30" t="s" s="9">
        <v>34</v>
      </c>
      <c r="B30" s="17">
        <v>31.5</v>
      </c>
      <c r="C30" s="24">
        <f>(B30/100*6)+B30</f>
        <v>33.39</v>
      </c>
      <c r="D30" s="16"/>
    </row>
    <row r="31" ht="13.55" customHeight="1">
      <c r="A31" s="25"/>
      <c r="B31" s="26"/>
      <c r="C31" s="4"/>
      <c r="D31" s="5"/>
    </row>
    <row r="32" ht="19" customHeight="1">
      <c r="A32" t="s" s="6">
        <v>35</v>
      </c>
      <c r="B32" s="27">
        <f>B28/B5</f>
        <v>0.48125</v>
      </c>
      <c r="C32" s="4"/>
      <c r="D32" s="5"/>
    </row>
    <row r="33" ht="19" customHeight="1">
      <c r="A33" s="7"/>
      <c r="B33" s="28"/>
      <c r="C33" s="4"/>
      <c r="D33" s="5"/>
    </row>
    <row r="34" ht="19" customHeight="1">
      <c r="A34" t="s" s="29">
        <v>36</v>
      </c>
      <c r="B34" s="30">
        <f>B32+C30</f>
        <v>33.87125</v>
      </c>
      <c r="C34" s="11"/>
      <c r="D34" s="16"/>
    </row>
    <row r="35" ht="19" customHeight="1">
      <c r="A35" s="18"/>
      <c r="B35" s="31"/>
      <c r="C35" s="11"/>
      <c r="D35" s="16"/>
    </row>
    <row r="36" ht="38" customHeight="1">
      <c r="A36" t="s" s="29">
        <v>37</v>
      </c>
      <c r="B36" s="30">
        <f>B34/C36</f>
        <v>11.2904166666667</v>
      </c>
      <c r="C36" s="32">
        <v>3</v>
      </c>
      <c r="D36" s="16"/>
    </row>
    <row r="37" ht="19" customHeight="1">
      <c r="A37" s="18"/>
      <c r="B37" s="31"/>
      <c r="C37" s="33"/>
      <c r="D37" s="16"/>
    </row>
    <row r="38" ht="38" customHeight="1">
      <c r="A38" t="s" s="29">
        <v>38</v>
      </c>
      <c r="B38" s="30">
        <f>B34/C38</f>
        <v>0.940868055555556</v>
      </c>
      <c r="C38" s="32">
        <v>36</v>
      </c>
      <c r="D38" s="16"/>
    </row>
    <row r="39" ht="13.55" customHeight="1">
      <c r="A39" s="25"/>
      <c r="B39" s="26"/>
      <c r="C39" s="4"/>
      <c r="D39" s="5"/>
    </row>
    <row r="40" ht="38" customHeight="1">
      <c r="A40" t="s" s="6">
        <v>44</v>
      </c>
      <c r="B40" s="4"/>
      <c r="C40" s="4"/>
      <c r="D40" s="5"/>
    </row>
    <row r="41" ht="115" customHeight="1">
      <c r="A41" t="s" s="35">
        <v>40</v>
      </c>
      <c r="B41" s="4"/>
      <c r="C41" s="4"/>
      <c r="D41" s="5"/>
    </row>
  </sheetData>
  <mergeCells count="1">
    <mergeCell ref="A1:D1"/>
  </mergeCells>
  <conditionalFormatting sqref="B5 B7:B28 B30:C30 B32:B38">
    <cfRule type="cellIs" dxfId="1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49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D41"/>
  <sheetViews>
    <sheetView workbookViewId="0" showGridLines="0" defaultGridColor="1"/>
  </sheetViews>
  <sheetFormatPr defaultColWidth="8.83333" defaultRowHeight="19" customHeight="1" outlineLevelRow="0" outlineLevelCol="0"/>
  <cols>
    <col min="1" max="1" width="54.9375" style="38" customWidth="1"/>
    <col min="2" max="2" width="13.5" style="38" customWidth="1"/>
    <col min="3" max="3" hidden="1" width="8.83333" style="38" customWidth="1"/>
    <col min="4" max="4" width="96.7031" style="38" customWidth="1"/>
    <col min="5" max="16384" width="8.85156" style="38" customWidth="1"/>
  </cols>
  <sheetData>
    <row r="1" ht="15.55" customHeight="1">
      <c r="A1" t="s" s="37">
        <v>45</v>
      </c>
      <c r="B1" s="37"/>
      <c r="C1" s="37"/>
      <c r="D1" s="37"/>
    </row>
    <row r="2" ht="13.55" customHeight="1">
      <c r="A2" s="3"/>
      <c r="B2" s="4"/>
      <c r="C2" s="4"/>
      <c r="D2" s="5"/>
    </row>
    <row r="3" ht="19" customHeight="1">
      <c r="A3" t="s" s="6">
        <v>1</v>
      </c>
      <c r="B3" s="4"/>
      <c r="C3" s="4"/>
      <c r="D3" s="5"/>
    </row>
    <row r="4" ht="13.55" customHeight="1">
      <c r="A4" s="7"/>
      <c r="B4" s="8"/>
      <c r="C4" s="4"/>
      <c r="D4" s="5"/>
    </row>
    <row r="5" ht="19" customHeight="1">
      <c r="A5" t="s" s="9">
        <v>2</v>
      </c>
      <c r="B5" s="10">
        <v>30</v>
      </c>
      <c r="C5" s="11"/>
      <c r="D5" t="s" s="12">
        <v>3</v>
      </c>
    </row>
    <row r="6" ht="13.55" customHeight="1">
      <c r="A6" s="13"/>
      <c r="B6" s="14"/>
      <c r="C6" s="4"/>
      <c r="D6" s="5"/>
    </row>
    <row r="7" ht="19" customHeight="1">
      <c r="A7" t="s" s="9">
        <v>4</v>
      </c>
      <c r="B7" t="s" s="15">
        <v>5</v>
      </c>
      <c r="C7" s="11"/>
      <c r="D7" s="16"/>
    </row>
    <row r="8" ht="19" customHeight="1">
      <c r="A8" t="s" s="9">
        <v>6</v>
      </c>
      <c r="B8" s="17"/>
      <c r="C8" s="11"/>
      <c r="D8" t="s" s="12">
        <v>7</v>
      </c>
    </row>
    <row r="9" ht="19" customHeight="1">
      <c r="A9" t="s" s="9">
        <v>8</v>
      </c>
      <c r="B9" s="17"/>
      <c r="C9" s="11"/>
      <c r="D9" t="s" s="12">
        <v>9</v>
      </c>
    </row>
    <row r="10" ht="19" customHeight="1">
      <c r="A10" t="s" s="9">
        <v>10</v>
      </c>
      <c r="B10" s="17"/>
      <c r="C10" s="11"/>
      <c r="D10" t="s" s="12">
        <v>42</v>
      </c>
    </row>
    <row r="11" ht="19" customHeight="1">
      <c r="A11" t="s" s="9">
        <v>12</v>
      </c>
      <c r="B11" s="17"/>
      <c r="C11" s="11"/>
      <c r="D11" t="s" s="12">
        <v>42</v>
      </c>
    </row>
    <row r="12" ht="19" customHeight="1">
      <c r="A12" t="s" s="9">
        <v>13</v>
      </c>
      <c r="B12" s="17">
        <v>11.55</v>
      </c>
      <c r="C12" s="11"/>
      <c r="D12" t="s" s="12">
        <v>14</v>
      </c>
    </row>
    <row r="13" ht="19" customHeight="1">
      <c r="A13" t="s" s="9">
        <v>15</v>
      </c>
      <c r="B13" s="17"/>
      <c r="C13" s="11"/>
      <c r="D13" t="s" s="12">
        <v>16</v>
      </c>
    </row>
    <row r="14" ht="19" customHeight="1">
      <c r="A14" t="s" s="9">
        <v>17</v>
      </c>
      <c r="B14" s="17"/>
      <c r="C14" s="11"/>
      <c r="D14" t="s" s="12">
        <v>18</v>
      </c>
    </row>
    <row r="15" ht="19" customHeight="1">
      <c r="A15" t="s" s="9">
        <v>19</v>
      </c>
      <c r="B15" s="17"/>
      <c r="C15" s="11"/>
      <c r="D15" t="s" s="12">
        <v>46</v>
      </c>
    </row>
    <row r="16" ht="19" customHeight="1">
      <c r="A16" t="s" s="9">
        <v>21</v>
      </c>
      <c r="B16" s="17"/>
      <c r="C16" s="11"/>
      <c r="D16" t="s" s="12">
        <v>22</v>
      </c>
    </row>
    <row r="17" ht="19" customHeight="1">
      <c r="A17" t="s" s="9">
        <v>23</v>
      </c>
      <c r="B17" s="17"/>
      <c r="C17" s="11"/>
      <c r="D17" s="16"/>
    </row>
    <row r="18" ht="19" customHeight="1">
      <c r="A18" t="s" s="9">
        <v>24</v>
      </c>
      <c r="B18" s="17"/>
      <c r="C18" s="11"/>
      <c r="D18" t="s" s="12">
        <v>25</v>
      </c>
    </row>
    <row r="19" ht="19" customHeight="1">
      <c r="A19" t="s" s="9">
        <v>26</v>
      </c>
      <c r="B19" s="17"/>
      <c r="C19" s="11"/>
      <c r="D19" t="s" s="12">
        <v>27</v>
      </c>
    </row>
    <row r="20" ht="19" customHeight="1">
      <c r="A20" t="s" s="9">
        <v>28</v>
      </c>
      <c r="B20" s="17"/>
      <c r="C20" s="11"/>
      <c r="D20" t="s" s="12">
        <v>29</v>
      </c>
    </row>
    <row r="21" ht="19" customHeight="1">
      <c r="A21" t="s" s="9">
        <v>30</v>
      </c>
      <c r="B21" s="17"/>
      <c r="C21" s="11"/>
      <c r="D21" t="s" s="12">
        <v>31</v>
      </c>
    </row>
    <row r="22" ht="19" customHeight="1">
      <c r="A22" t="s" s="9">
        <v>32</v>
      </c>
      <c r="B22" s="17"/>
      <c r="C22" s="11"/>
      <c r="D22" t="s" s="12">
        <v>33</v>
      </c>
    </row>
    <row r="23" ht="19" customHeight="1">
      <c r="A23" s="18"/>
      <c r="B23" s="17"/>
      <c r="C23" s="11"/>
      <c r="D23" s="16"/>
    </row>
    <row r="24" ht="19" customHeight="1">
      <c r="A24" s="18"/>
      <c r="B24" s="17"/>
      <c r="C24" s="11"/>
      <c r="D24" s="16"/>
    </row>
    <row r="25" ht="19" customHeight="1">
      <c r="A25" s="18"/>
      <c r="B25" s="17"/>
      <c r="C25" s="11"/>
      <c r="D25" s="16"/>
    </row>
    <row r="26" ht="19" customHeight="1">
      <c r="A26" s="18"/>
      <c r="B26" s="17"/>
      <c r="C26" s="11"/>
      <c r="D26" s="16"/>
    </row>
    <row r="27" ht="19" customHeight="1">
      <c r="A27" s="18"/>
      <c r="B27" s="17"/>
      <c r="C27" s="11"/>
      <c r="D27" s="16"/>
    </row>
    <row r="28" ht="19" customHeight="1">
      <c r="A28" s="21"/>
      <c r="B28" s="22">
        <f>SUM(B8:B27)</f>
        <v>11.55</v>
      </c>
      <c r="C28" s="11"/>
      <c r="D28" s="23"/>
    </row>
    <row r="29" ht="13.55" customHeight="1">
      <c r="A29" s="13"/>
      <c r="B29" s="14"/>
      <c r="C29" s="4"/>
      <c r="D29" s="5"/>
    </row>
    <row r="30" ht="38" customHeight="1">
      <c r="A30" t="s" s="9">
        <v>34</v>
      </c>
      <c r="B30" s="17">
        <v>31.5</v>
      </c>
      <c r="C30" s="24">
        <f>(B30/100*6)+B30</f>
        <v>33.39</v>
      </c>
      <c r="D30" s="16"/>
    </row>
    <row r="31" ht="13.55" customHeight="1">
      <c r="A31" s="25"/>
      <c r="B31" s="26"/>
      <c r="C31" s="4"/>
      <c r="D31" s="5"/>
    </row>
    <row r="32" ht="19" customHeight="1">
      <c r="A32" t="s" s="6">
        <v>35</v>
      </c>
      <c r="B32" s="27">
        <f>B28/B5</f>
        <v>0.385</v>
      </c>
      <c r="C32" s="4"/>
      <c r="D32" s="5"/>
    </row>
    <row r="33" ht="19" customHeight="1">
      <c r="A33" s="7"/>
      <c r="B33" s="28"/>
      <c r="C33" s="4"/>
      <c r="D33" s="5"/>
    </row>
    <row r="34" ht="19" customHeight="1">
      <c r="A34" t="s" s="29">
        <v>36</v>
      </c>
      <c r="B34" s="30">
        <f>B32+C30</f>
        <v>33.775</v>
      </c>
      <c r="C34" s="11"/>
      <c r="D34" s="16"/>
    </row>
    <row r="35" ht="19" customHeight="1">
      <c r="A35" s="18"/>
      <c r="B35" s="31"/>
      <c r="C35" s="11"/>
      <c r="D35" s="16"/>
    </row>
    <row r="36" ht="38" customHeight="1">
      <c r="A36" t="s" s="29">
        <v>37</v>
      </c>
      <c r="B36" s="30">
        <f>B34/C36</f>
        <v>11.2583333333333</v>
      </c>
      <c r="C36" s="32">
        <v>3</v>
      </c>
      <c r="D36" s="16"/>
    </row>
    <row r="37" ht="19" customHeight="1">
      <c r="A37" s="18"/>
      <c r="B37" s="31"/>
      <c r="C37" s="33"/>
      <c r="D37" s="16"/>
    </row>
    <row r="38" ht="38" customHeight="1">
      <c r="A38" t="s" s="29">
        <v>38</v>
      </c>
      <c r="B38" s="30">
        <f>B34/C38</f>
        <v>0.938194444444444</v>
      </c>
      <c r="C38" s="32">
        <v>36</v>
      </c>
      <c r="D38" s="16"/>
    </row>
    <row r="39" ht="13.55" customHeight="1">
      <c r="A39" s="25"/>
      <c r="B39" s="26"/>
      <c r="C39" s="4"/>
      <c r="D39" s="5"/>
    </row>
    <row r="40" ht="38" customHeight="1">
      <c r="A40" t="s" s="6">
        <v>44</v>
      </c>
      <c r="B40" s="4"/>
      <c r="C40" s="4"/>
      <c r="D40" s="5"/>
    </row>
    <row r="41" ht="115" customHeight="1">
      <c r="A41" t="s" s="35">
        <v>40</v>
      </c>
      <c r="B41" s="4"/>
      <c r="C41" s="4"/>
      <c r="D41" s="5"/>
    </row>
  </sheetData>
  <mergeCells count="1">
    <mergeCell ref="A1:D1"/>
  </mergeCells>
  <conditionalFormatting sqref="B5 B7:B28 B30:C30 B32:B38">
    <cfRule type="cellIs" dxfId="2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D41"/>
  <sheetViews>
    <sheetView workbookViewId="0" showGridLines="0" defaultGridColor="1"/>
  </sheetViews>
  <sheetFormatPr defaultColWidth="8.83333" defaultRowHeight="19" customHeight="1" outlineLevelRow="0" outlineLevelCol="0"/>
  <cols>
    <col min="1" max="1" width="54.9375" style="39" customWidth="1"/>
    <col min="2" max="2" width="13.5" style="39" customWidth="1"/>
    <col min="3" max="3" hidden="1" width="8.83333" style="39" customWidth="1"/>
    <col min="4" max="4" width="97.2969" style="39" customWidth="1"/>
    <col min="5" max="16384" width="8.85156" style="39" customWidth="1"/>
  </cols>
  <sheetData>
    <row r="1" ht="15.55" customHeight="1">
      <c r="A1" t="s" s="37">
        <v>47</v>
      </c>
      <c r="B1" s="37"/>
      <c r="C1" s="37"/>
      <c r="D1" s="37"/>
    </row>
    <row r="2" ht="13.55" customHeight="1">
      <c r="A2" s="3"/>
      <c r="B2" s="4"/>
      <c r="C2" s="4"/>
      <c r="D2" s="5"/>
    </row>
    <row r="3" ht="19" customHeight="1">
      <c r="A3" t="s" s="6">
        <v>1</v>
      </c>
      <c r="B3" s="4"/>
      <c r="C3" s="4"/>
      <c r="D3" s="5"/>
    </row>
    <row r="4" ht="13.55" customHeight="1">
      <c r="A4" s="7"/>
      <c r="B4" s="8"/>
      <c r="C4" s="4"/>
      <c r="D4" s="5"/>
    </row>
    <row r="5" ht="19" customHeight="1">
      <c r="A5" t="s" s="9">
        <v>2</v>
      </c>
      <c r="B5" s="10">
        <v>6</v>
      </c>
      <c r="C5" s="11"/>
      <c r="D5" t="s" s="12">
        <v>3</v>
      </c>
    </row>
    <row r="6" ht="13.55" customHeight="1">
      <c r="A6" s="13"/>
      <c r="B6" s="14"/>
      <c r="C6" s="4"/>
      <c r="D6" s="5"/>
    </row>
    <row r="7" ht="19" customHeight="1">
      <c r="A7" t="s" s="9">
        <v>4</v>
      </c>
      <c r="B7" t="s" s="15">
        <v>5</v>
      </c>
      <c r="C7" s="11"/>
      <c r="D7" s="16"/>
    </row>
    <row r="8" ht="19" customHeight="1">
      <c r="A8" t="s" s="9">
        <v>6</v>
      </c>
      <c r="B8" s="17"/>
      <c r="C8" s="11"/>
      <c r="D8" t="s" s="12">
        <v>7</v>
      </c>
    </row>
    <row r="9" ht="19" customHeight="1">
      <c r="A9" t="s" s="9">
        <v>8</v>
      </c>
      <c r="B9" s="17"/>
      <c r="C9" s="11"/>
      <c r="D9" t="s" s="12">
        <v>9</v>
      </c>
    </row>
    <row r="10" ht="19" customHeight="1">
      <c r="A10" t="s" s="9">
        <v>10</v>
      </c>
      <c r="B10" s="17"/>
      <c r="C10" s="11"/>
      <c r="D10" t="s" s="12">
        <v>42</v>
      </c>
    </row>
    <row r="11" ht="19" customHeight="1">
      <c r="A11" t="s" s="9">
        <v>12</v>
      </c>
      <c r="B11" s="17"/>
      <c r="C11" s="11"/>
      <c r="D11" t="s" s="12">
        <v>42</v>
      </c>
    </row>
    <row r="12" ht="19" customHeight="1">
      <c r="A12" t="s" s="9">
        <v>13</v>
      </c>
      <c r="B12" s="17">
        <v>11.55</v>
      </c>
      <c r="C12" s="11"/>
      <c r="D12" t="s" s="12">
        <v>14</v>
      </c>
    </row>
    <row r="13" ht="19" customHeight="1">
      <c r="A13" t="s" s="9">
        <v>15</v>
      </c>
      <c r="B13" s="17"/>
      <c r="C13" s="11"/>
      <c r="D13" t="s" s="12">
        <v>16</v>
      </c>
    </row>
    <row r="14" ht="19" customHeight="1">
      <c r="A14" t="s" s="9">
        <v>17</v>
      </c>
      <c r="B14" s="17"/>
      <c r="C14" s="11"/>
      <c r="D14" t="s" s="12">
        <v>18</v>
      </c>
    </row>
    <row r="15" ht="19" customHeight="1">
      <c r="A15" t="s" s="9">
        <v>19</v>
      </c>
      <c r="B15" s="17"/>
      <c r="C15" s="11"/>
      <c r="D15" t="s" s="12">
        <v>48</v>
      </c>
    </row>
    <row r="16" ht="19" customHeight="1">
      <c r="A16" t="s" s="9">
        <v>21</v>
      </c>
      <c r="B16" s="17"/>
      <c r="C16" s="11"/>
      <c r="D16" t="s" s="12">
        <v>22</v>
      </c>
    </row>
    <row r="17" ht="19" customHeight="1">
      <c r="A17" t="s" s="9">
        <v>23</v>
      </c>
      <c r="B17" s="17"/>
      <c r="C17" s="11"/>
      <c r="D17" s="16"/>
    </row>
    <row r="18" ht="19" customHeight="1">
      <c r="A18" t="s" s="9">
        <v>24</v>
      </c>
      <c r="B18" s="17"/>
      <c r="C18" s="11"/>
      <c r="D18" t="s" s="12">
        <v>25</v>
      </c>
    </row>
    <row r="19" ht="19" customHeight="1">
      <c r="A19" t="s" s="9">
        <v>26</v>
      </c>
      <c r="B19" s="17"/>
      <c r="C19" s="11"/>
      <c r="D19" t="s" s="12">
        <v>27</v>
      </c>
    </row>
    <row r="20" ht="19" customHeight="1">
      <c r="A20" t="s" s="9">
        <v>28</v>
      </c>
      <c r="B20" s="17"/>
      <c r="C20" s="11"/>
      <c r="D20" t="s" s="12">
        <v>29</v>
      </c>
    </row>
    <row r="21" ht="19" customHeight="1">
      <c r="A21" t="s" s="9">
        <v>30</v>
      </c>
      <c r="B21" s="17"/>
      <c r="C21" s="11"/>
      <c r="D21" t="s" s="12">
        <v>31</v>
      </c>
    </row>
    <row r="22" ht="19" customHeight="1">
      <c r="A22" t="s" s="9">
        <v>32</v>
      </c>
      <c r="B22" s="17"/>
      <c r="C22" s="11"/>
      <c r="D22" t="s" s="12">
        <v>33</v>
      </c>
    </row>
    <row r="23" ht="19" customHeight="1">
      <c r="A23" s="18"/>
      <c r="B23" s="17"/>
      <c r="C23" s="11"/>
      <c r="D23" s="16"/>
    </row>
    <row r="24" ht="19" customHeight="1">
      <c r="A24" s="18"/>
      <c r="B24" s="17"/>
      <c r="C24" s="11"/>
      <c r="D24" s="16"/>
    </row>
    <row r="25" ht="19" customHeight="1">
      <c r="A25" s="18"/>
      <c r="B25" s="17"/>
      <c r="C25" s="11"/>
      <c r="D25" s="16"/>
    </row>
    <row r="26" ht="19" customHeight="1">
      <c r="A26" s="18"/>
      <c r="B26" s="17"/>
      <c r="C26" s="11"/>
      <c r="D26" s="16"/>
    </row>
    <row r="27" ht="19" customHeight="1">
      <c r="A27" s="18"/>
      <c r="B27" s="17"/>
      <c r="C27" s="11"/>
      <c r="D27" s="16"/>
    </row>
    <row r="28" ht="19" customHeight="1">
      <c r="A28" s="21"/>
      <c r="B28" s="22">
        <f>SUM(B8:B27)</f>
        <v>11.55</v>
      </c>
      <c r="C28" s="11"/>
      <c r="D28" s="23"/>
    </row>
    <row r="29" ht="13.55" customHeight="1">
      <c r="A29" s="13"/>
      <c r="B29" s="14"/>
      <c r="C29" s="4"/>
      <c r="D29" s="5"/>
    </row>
    <row r="30" ht="38" customHeight="1">
      <c r="A30" t="s" s="9">
        <v>34</v>
      </c>
      <c r="B30" s="17">
        <v>31.5</v>
      </c>
      <c r="C30" s="24">
        <f>(B30/100*6)+B30</f>
        <v>33.39</v>
      </c>
      <c r="D30" s="16"/>
    </row>
    <row r="31" ht="13.55" customHeight="1">
      <c r="A31" s="25"/>
      <c r="B31" s="26"/>
      <c r="C31" s="4"/>
      <c r="D31" s="5"/>
    </row>
    <row r="32" ht="19" customHeight="1">
      <c r="A32" t="s" s="6">
        <v>35</v>
      </c>
      <c r="B32" s="27">
        <f>B28/B5</f>
        <v>1.925</v>
      </c>
      <c r="C32" s="4"/>
      <c r="D32" s="5"/>
    </row>
    <row r="33" ht="19" customHeight="1">
      <c r="A33" s="7"/>
      <c r="B33" s="28"/>
      <c r="C33" s="4"/>
      <c r="D33" s="5"/>
    </row>
    <row r="34" ht="19" customHeight="1">
      <c r="A34" t="s" s="29">
        <v>36</v>
      </c>
      <c r="B34" s="30">
        <f>B32+C30</f>
        <v>35.315</v>
      </c>
      <c r="C34" s="11"/>
      <c r="D34" s="16"/>
    </row>
    <row r="35" ht="19" customHeight="1">
      <c r="A35" s="18"/>
      <c r="B35" s="31"/>
      <c r="C35" s="11"/>
      <c r="D35" s="16"/>
    </row>
    <row r="36" ht="38" customHeight="1">
      <c r="A36" t="s" s="29">
        <v>37</v>
      </c>
      <c r="B36" s="30">
        <f>B34/C36</f>
        <v>11.7716666666667</v>
      </c>
      <c r="C36" s="32">
        <v>3</v>
      </c>
      <c r="D36" s="16"/>
    </row>
    <row r="37" ht="19" customHeight="1">
      <c r="A37" s="18"/>
      <c r="B37" s="31"/>
      <c r="C37" s="33"/>
      <c r="D37" s="16"/>
    </row>
    <row r="38" ht="38" customHeight="1">
      <c r="A38" t="s" s="29">
        <v>38</v>
      </c>
      <c r="B38" s="30">
        <f>B34/C38</f>
        <v>0.980972222222222</v>
      </c>
      <c r="C38" s="32">
        <v>36</v>
      </c>
      <c r="D38" s="16"/>
    </row>
    <row r="39" ht="13.55" customHeight="1">
      <c r="A39" s="25"/>
      <c r="B39" s="26"/>
      <c r="C39" s="4"/>
      <c r="D39" s="5"/>
    </row>
    <row r="40" ht="38" customHeight="1">
      <c r="A40" t="s" s="6">
        <v>44</v>
      </c>
      <c r="B40" s="4"/>
      <c r="C40" s="4"/>
      <c r="D40" s="5"/>
    </row>
    <row r="41" ht="115" customHeight="1">
      <c r="A41" t="s" s="35">
        <v>40</v>
      </c>
      <c r="B41" s="4"/>
      <c r="C41" s="4"/>
      <c r="D41" s="5"/>
    </row>
  </sheetData>
  <mergeCells count="1">
    <mergeCell ref="A1:D1"/>
  </mergeCells>
  <conditionalFormatting sqref="B5 B7:B28 B30:C30 B32:B38">
    <cfRule type="cellIs" dxfId="3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49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E44"/>
  <sheetViews>
    <sheetView workbookViewId="0" showGridLines="0" defaultGridColor="1"/>
  </sheetViews>
  <sheetFormatPr defaultColWidth="8.83333" defaultRowHeight="19" customHeight="1" outlineLevelRow="0" outlineLevelCol="0"/>
  <cols>
    <col min="1" max="1" width="16.5" style="40" customWidth="1"/>
    <col min="2" max="2" width="54.9375" style="40" customWidth="1"/>
    <col min="3" max="3" width="13.5" style="40" customWidth="1"/>
    <col min="4" max="4" hidden="1" width="8.83333" style="40" customWidth="1"/>
    <col min="5" max="5" width="38.7891" style="40" customWidth="1"/>
    <col min="6" max="16384" width="8.85156" style="40" customWidth="1"/>
  </cols>
  <sheetData>
    <row r="1" ht="15.55" customHeight="1">
      <c r="A1" t="s" s="37">
        <v>49</v>
      </c>
      <c r="B1" s="37"/>
      <c r="C1" s="37"/>
      <c r="D1" s="37"/>
      <c r="E1" s="37"/>
    </row>
    <row r="2" ht="13.55" customHeight="1">
      <c r="A2" s="4"/>
      <c r="B2" s="3"/>
      <c r="C2" s="4"/>
      <c r="D2" s="4"/>
      <c r="E2" s="5"/>
    </row>
    <row r="3" ht="19" customHeight="1">
      <c r="A3" s="4"/>
      <c r="B3" t="s" s="6">
        <v>1</v>
      </c>
      <c r="C3" s="4"/>
      <c r="D3" s="4"/>
      <c r="E3" s="5"/>
    </row>
    <row r="4" ht="13.55" customHeight="1">
      <c r="A4" s="4"/>
      <c r="B4" s="7"/>
      <c r="C4" s="8"/>
      <c r="D4" s="4"/>
      <c r="E4" s="5"/>
    </row>
    <row r="5" ht="19" customHeight="1">
      <c r="A5" s="41"/>
      <c r="B5" t="s" s="9">
        <v>50</v>
      </c>
      <c r="C5" s="10">
        <v>1</v>
      </c>
      <c r="D5" s="11"/>
      <c r="E5" t="s" s="12">
        <v>51</v>
      </c>
    </row>
    <row r="6" ht="13.55" customHeight="1">
      <c r="A6" s="4"/>
      <c r="B6" s="13"/>
      <c r="C6" s="14"/>
      <c r="D6" s="4"/>
      <c r="E6" s="5"/>
    </row>
    <row r="7" ht="19" customHeight="1">
      <c r="A7" s="41"/>
      <c r="B7" s="18"/>
      <c r="C7" t="s" s="15">
        <v>5</v>
      </c>
      <c r="D7" s="11"/>
      <c r="E7" s="16"/>
    </row>
    <row r="8" ht="19" customHeight="1">
      <c r="A8" t="s" s="42">
        <v>52</v>
      </c>
      <c r="B8" t="s" s="9">
        <v>53</v>
      </c>
      <c r="C8" s="17"/>
      <c r="D8" s="11"/>
      <c r="E8" t="s" s="12">
        <v>54</v>
      </c>
    </row>
    <row r="9" ht="19" customHeight="1">
      <c r="A9" s="41"/>
      <c r="B9" t="s" s="9">
        <v>8</v>
      </c>
      <c r="C9" s="17"/>
      <c r="D9" s="11"/>
      <c r="E9" t="s" s="12">
        <v>9</v>
      </c>
    </row>
    <row r="10" ht="19" customHeight="1">
      <c r="A10" s="41"/>
      <c r="B10" t="s" s="9">
        <v>55</v>
      </c>
      <c r="C10" s="17"/>
      <c r="D10" s="11"/>
      <c r="E10" t="s" s="12">
        <v>56</v>
      </c>
    </row>
    <row r="11" ht="19" customHeight="1">
      <c r="A11" s="41"/>
      <c r="B11" s="18"/>
      <c r="C11" s="17"/>
      <c r="D11" s="11"/>
      <c r="E11" s="16"/>
    </row>
    <row r="12" ht="19" customHeight="1">
      <c r="A12" t="s" s="42">
        <v>57</v>
      </c>
      <c r="B12" t="s" s="9">
        <v>58</v>
      </c>
      <c r="C12" s="17"/>
      <c r="D12" s="11"/>
      <c r="E12" s="16"/>
    </row>
    <row r="13" ht="19" customHeight="1">
      <c r="A13" s="41"/>
      <c r="B13" t="s" s="9">
        <v>32</v>
      </c>
      <c r="C13" s="17"/>
      <c r="D13" s="11"/>
      <c r="E13" t="s" s="12">
        <v>33</v>
      </c>
    </row>
    <row r="14" ht="19" customHeight="1">
      <c r="A14" s="41"/>
      <c r="B14" t="s" s="9">
        <v>59</v>
      </c>
      <c r="C14" s="17"/>
      <c r="D14" s="11"/>
      <c r="E14" t="s" s="12">
        <v>60</v>
      </c>
    </row>
    <row r="15" ht="19" customHeight="1">
      <c r="A15" s="41"/>
      <c r="B15" s="18"/>
      <c r="C15" s="17"/>
      <c r="D15" s="11"/>
      <c r="E15" s="16"/>
    </row>
    <row r="16" ht="19" customHeight="1">
      <c r="A16" t="s" s="42">
        <v>61</v>
      </c>
      <c r="B16" t="s" s="9">
        <v>62</v>
      </c>
      <c r="C16" s="17"/>
      <c r="D16" s="11"/>
      <c r="E16" s="16"/>
    </row>
    <row r="17" ht="19" customHeight="1">
      <c r="A17" s="41"/>
      <c r="B17" t="s" s="9">
        <v>62</v>
      </c>
      <c r="C17" s="17"/>
      <c r="D17" s="11"/>
      <c r="E17" s="16"/>
    </row>
    <row r="18" ht="19" customHeight="1">
      <c r="A18" s="4"/>
      <c r="B18" t="s" s="43">
        <v>62</v>
      </c>
      <c r="C18" s="44"/>
      <c r="D18" s="4"/>
      <c r="E18" s="4"/>
    </row>
    <row r="19" ht="19" customHeight="1">
      <c r="A19" s="41"/>
      <c r="B19" t="s" s="9">
        <v>62</v>
      </c>
      <c r="C19" s="17"/>
      <c r="D19" s="11"/>
      <c r="E19" s="16"/>
    </row>
    <row r="20" ht="19" customHeight="1">
      <c r="A20" s="41"/>
      <c r="B20" t="s" s="9">
        <v>62</v>
      </c>
      <c r="C20" s="17"/>
      <c r="D20" s="11"/>
      <c r="E20" s="16"/>
    </row>
    <row r="21" ht="19" customHeight="1">
      <c r="A21" s="41"/>
      <c r="B21" t="s" s="9">
        <v>62</v>
      </c>
      <c r="C21" s="17"/>
      <c r="D21" s="11"/>
      <c r="E21" s="16"/>
    </row>
    <row r="22" ht="19" customHeight="1">
      <c r="A22" s="41"/>
      <c r="B22" t="s" s="9">
        <v>62</v>
      </c>
      <c r="C22" s="17"/>
      <c r="D22" s="11"/>
      <c r="E22" s="16"/>
    </row>
    <row r="23" ht="19" customHeight="1">
      <c r="A23" s="41"/>
      <c r="B23" t="s" s="9">
        <v>63</v>
      </c>
      <c r="C23" s="17"/>
      <c r="D23" s="11"/>
      <c r="E23" s="16"/>
    </row>
    <row r="24" ht="19" customHeight="1">
      <c r="A24" s="41"/>
      <c r="B24" t="s" s="9">
        <v>64</v>
      </c>
      <c r="C24" s="17"/>
      <c r="D24" s="11"/>
      <c r="E24" s="16"/>
    </row>
    <row r="25" ht="19" customHeight="1">
      <c r="A25" s="41"/>
      <c r="B25" t="s" s="9">
        <v>21</v>
      </c>
      <c r="C25" s="17"/>
      <c r="D25" s="11"/>
      <c r="E25" s="16"/>
    </row>
    <row r="26" ht="19" customHeight="1">
      <c r="A26" s="41"/>
      <c r="B26" s="18"/>
      <c r="C26" s="17"/>
      <c r="D26" s="11"/>
      <c r="E26" s="16"/>
    </row>
    <row r="27" ht="19" customHeight="1">
      <c r="A27" t="s" s="45">
        <v>65</v>
      </c>
      <c r="B27" t="s" s="46">
        <v>66</v>
      </c>
      <c r="C27" s="17"/>
      <c r="D27" s="11"/>
      <c r="E27" s="16"/>
    </row>
    <row r="28" ht="19" customHeight="1">
      <c r="A28" s="4"/>
      <c r="B28" t="s" s="47">
        <v>67</v>
      </c>
      <c r="C28" s="17"/>
      <c r="D28" s="11"/>
      <c r="E28" s="16"/>
    </row>
    <row r="29" ht="19" customHeight="1">
      <c r="A29" s="41"/>
      <c r="B29" t="s" s="9">
        <v>68</v>
      </c>
      <c r="C29" s="17"/>
      <c r="D29" s="11"/>
      <c r="E29" t="s" s="12">
        <v>69</v>
      </c>
    </row>
    <row r="30" ht="19" customHeight="1">
      <c r="A30" s="41"/>
      <c r="B30" s="18"/>
      <c r="C30" s="17"/>
      <c r="D30" s="11"/>
      <c r="E30" s="16"/>
    </row>
    <row r="31" ht="19" customHeight="1">
      <c r="A31" t="s" s="42">
        <v>70</v>
      </c>
      <c r="B31" t="s" s="9">
        <v>71</v>
      </c>
      <c r="C31" s="17"/>
      <c r="D31" s="11"/>
      <c r="E31" t="s" s="12">
        <v>72</v>
      </c>
    </row>
    <row r="32" ht="19" customHeight="1">
      <c r="A32" s="41"/>
      <c r="B32" t="s" s="9">
        <v>30</v>
      </c>
      <c r="C32" s="17"/>
      <c r="D32" s="11"/>
      <c r="E32" t="s" s="12">
        <v>31</v>
      </c>
    </row>
    <row r="33" ht="19" customHeight="1">
      <c r="A33" s="4"/>
      <c r="B33" t="s" s="43">
        <v>73</v>
      </c>
      <c r="C33" s="44"/>
      <c r="D33" s="4"/>
      <c r="E33" t="s" s="48">
        <v>74</v>
      </c>
    </row>
    <row r="34" ht="19" customHeight="1">
      <c r="A34" s="41"/>
      <c r="B34" t="s" s="9">
        <v>75</v>
      </c>
      <c r="C34" s="17"/>
      <c r="D34" s="11"/>
      <c r="E34" t="s" s="12">
        <v>76</v>
      </c>
    </row>
    <row r="35" ht="19" customHeight="1">
      <c r="A35" s="41"/>
      <c r="B35" s="18"/>
      <c r="C35" s="17"/>
      <c r="D35" s="11"/>
      <c r="E35" s="16"/>
    </row>
    <row r="36" ht="19" customHeight="1">
      <c r="A36" s="49"/>
      <c r="B36" t="s" s="50">
        <v>77</v>
      </c>
      <c r="C36" s="22">
        <f>SUM(C8:C35)</f>
        <v>0</v>
      </c>
      <c r="D36" s="11"/>
      <c r="E36" s="23"/>
    </row>
    <row r="37" ht="13.55" customHeight="1">
      <c r="A37" s="4"/>
      <c r="B37" s="13"/>
      <c r="C37" s="14"/>
      <c r="D37" s="4"/>
      <c r="E37" s="5"/>
    </row>
    <row r="38" ht="19" customHeight="1">
      <c r="A38" t="s" s="42">
        <v>78</v>
      </c>
      <c r="B38" t="s" s="9">
        <v>79</v>
      </c>
      <c r="C38" s="17">
        <f>C36*0.1</f>
        <v>0</v>
      </c>
      <c r="D38" s="24">
        <f>(C38/100*6)+C38</f>
        <v>0</v>
      </c>
      <c r="E38" s="16"/>
    </row>
    <row r="39" ht="19" customHeight="1">
      <c r="A39" s="41"/>
      <c r="B39" s="18"/>
      <c r="C39" s="17"/>
      <c r="D39" s="24"/>
      <c r="E39" s="16"/>
    </row>
    <row r="40" ht="19" customHeight="1">
      <c r="A40" s="49"/>
      <c r="B40" t="s" s="50">
        <v>80</v>
      </c>
      <c r="C40" s="22">
        <f>SUM(C38,C36)</f>
        <v>0</v>
      </c>
      <c r="D40" s="24"/>
      <c r="E40" s="23"/>
    </row>
    <row r="41" ht="13.55" customHeight="1">
      <c r="A41" s="4"/>
      <c r="B41" s="25"/>
      <c r="C41" s="26"/>
      <c r="D41" s="4"/>
      <c r="E41" s="5"/>
    </row>
    <row r="42" ht="19" customHeight="1">
      <c r="A42" s="4"/>
      <c r="B42" s="7"/>
      <c r="C42" s="28"/>
      <c r="D42" s="4"/>
      <c r="E42" s="5"/>
    </row>
    <row r="43" ht="19" customHeight="1">
      <c r="A43" s="41"/>
      <c r="B43" t="s" s="29">
        <v>81</v>
      </c>
      <c r="C43" s="30">
        <f>C40/C5</f>
        <v>0</v>
      </c>
      <c r="D43" s="11"/>
      <c r="E43" s="16"/>
    </row>
    <row r="44" ht="19" customHeight="1">
      <c r="A44" s="41"/>
      <c r="B44" s="18"/>
      <c r="C44" s="31"/>
      <c r="D44" s="11"/>
      <c r="E44" s="16"/>
    </row>
  </sheetData>
  <mergeCells count="1">
    <mergeCell ref="A1:E1"/>
  </mergeCells>
  <conditionalFormatting sqref="C5 C7:C36 C38:D40 C42:C44">
    <cfRule type="cellIs" dxfId="4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66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E46"/>
  <sheetViews>
    <sheetView workbookViewId="0" showGridLines="0" defaultGridColor="1"/>
  </sheetViews>
  <sheetFormatPr defaultColWidth="8.83333" defaultRowHeight="19" customHeight="1" outlineLevelRow="0" outlineLevelCol="0"/>
  <cols>
    <col min="1" max="1" width="16.5" style="51" customWidth="1"/>
    <col min="2" max="2" width="54.9375" style="51" customWidth="1"/>
    <col min="3" max="3" width="13.5" style="51" customWidth="1"/>
    <col min="4" max="4" hidden="1" width="8.83333" style="51" customWidth="1"/>
    <col min="5" max="5" width="69.6641" style="51" customWidth="1"/>
    <col min="6" max="16384" width="8.85156" style="51" customWidth="1"/>
  </cols>
  <sheetData>
    <row r="1" ht="15.55" customHeight="1">
      <c r="A1" t="s" s="37">
        <v>82</v>
      </c>
      <c r="B1" s="37"/>
      <c r="C1" s="37"/>
      <c r="D1" s="37"/>
      <c r="E1" s="37"/>
    </row>
    <row r="2" ht="13.55" customHeight="1">
      <c r="A2" s="4"/>
      <c r="B2" s="3"/>
      <c r="C2" s="4"/>
      <c r="D2" s="4"/>
      <c r="E2" s="5"/>
    </row>
    <row r="3" ht="19" customHeight="1">
      <c r="A3" s="4"/>
      <c r="B3" t="s" s="6">
        <v>1</v>
      </c>
      <c r="C3" s="4"/>
      <c r="D3" s="4"/>
      <c r="E3" s="5"/>
    </row>
    <row r="4" ht="13.55" customHeight="1">
      <c r="A4" s="4"/>
      <c r="B4" s="7"/>
      <c r="C4" s="8"/>
      <c r="D4" s="4"/>
      <c r="E4" s="5"/>
    </row>
    <row r="5" ht="19" customHeight="1">
      <c r="A5" s="41"/>
      <c r="B5" t="s" s="9">
        <v>83</v>
      </c>
      <c r="C5" s="10">
        <v>250</v>
      </c>
      <c r="D5" s="11"/>
      <c r="E5" t="s" s="12">
        <v>84</v>
      </c>
    </row>
    <row r="6" ht="13.55" customHeight="1">
      <c r="A6" s="4"/>
      <c r="B6" s="13"/>
      <c r="C6" s="14"/>
      <c r="D6" s="4"/>
      <c r="E6" s="5"/>
    </row>
    <row r="7" ht="19" customHeight="1">
      <c r="A7" s="41"/>
      <c r="B7" s="18"/>
      <c r="C7" t="s" s="15">
        <v>5</v>
      </c>
      <c r="D7" s="11"/>
      <c r="E7" s="16"/>
    </row>
    <row r="8" ht="19" customHeight="1">
      <c r="A8" t="s" s="42">
        <v>85</v>
      </c>
      <c r="B8" t="s" s="9">
        <v>86</v>
      </c>
      <c r="C8" s="17"/>
      <c r="D8" s="11"/>
      <c r="E8" t="s" s="12">
        <v>87</v>
      </c>
    </row>
    <row r="9" ht="19" customHeight="1">
      <c r="A9" s="41"/>
      <c r="B9" t="s" s="9">
        <v>88</v>
      </c>
      <c r="C9" s="17"/>
      <c r="D9" s="11"/>
      <c r="E9" t="s" s="12">
        <v>9</v>
      </c>
    </row>
    <row r="10" ht="19" customHeight="1">
      <c r="A10" s="4"/>
      <c r="B10" t="s" s="52">
        <v>89</v>
      </c>
      <c r="C10" s="17"/>
      <c r="D10" s="11"/>
      <c r="E10" t="s" s="12">
        <v>69</v>
      </c>
    </row>
    <row r="11" ht="19" customHeight="1">
      <c r="A11" s="41"/>
      <c r="B11" s="18"/>
      <c r="C11" s="17"/>
      <c r="D11" s="11"/>
      <c r="E11" s="16"/>
    </row>
    <row r="12" ht="19" customHeight="1">
      <c r="A12" t="s" s="42">
        <v>90</v>
      </c>
      <c r="B12" t="s" s="9">
        <v>58</v>
      </c>
      <c r="C12" s="17"/>
      <c r="D12" s="11"/>
      <c r="E12" s="16"/>
    </row>
    <row r="13" ht="19" customHeight="1">
      <c r="A13" s="41"/>
      <c r="B13" t="s" s="9">
        <v>91</v>
      </c>
      <c r="C13" s="17"/>
      <c r="D13" s="11"/>
      <c r="E13" s="16"/>
    </row>
    <row r="14" ht="19" customHeight="1">
      <c r="A14" s="41"/>
      <c r="B14" s="18"/>
      <c r="C14" s="17"/>
      <c r="D14" s="11"/>
      <c r="E14" s="16"/>
    </row>
    <row r="15" ht="19" customHeight="1">
      <c r="A15" t="s" s="42">
        <v>57</v>
      </c>
      <c r="B15" t="s" s="9">
        <v>32</v>
      </c>
      <c r="C15" s="17"/>
      <c r="D15" s="11"/>
      <c r="E15" t="s" s="12">
        <v>33</v>
      </c>
    </row>
    <row r="16" ht="19" customHeight="1">
      <c r="A16" s="41"/>
      <c r="B16" t="s" s="9">
        <v>92</v>
      </c>
      <c r="C16" s="17"/>
      <c r="D16" s="11"/>
      <c r="E16" t="s" s="12">
        <v>60</v>
      </c>
    </row>
    <row r="17" ht="19" customHeight="1">
      <c r="A17" s="41"/>
      <c r="B17" t="s" s="9">
        <v>93</v>
      </c>
      <c r="C17" s="17"/>
      <c r="D17" s="11"/>
      <c r="E17" s="16"/>
    </row>
    <row r="18" ht="19" customHeight="1">
      <c r="A18" s="41"/>
      <c r="B18" s="18"/>
      <c r="C18" s="17"/>
      <c r="D18" s="11"/>
      <c r="E18" s="16"/>
    </row>
    <row r="19" ht="19" customHeight="1">
      <c r="A19" t="s" s="42">
        <v>94</v>
      </c>
      <c r="B19" t="s" s="9">
        <v>95</v>
      </c>
      <c r="C19" s="17"/>
      <c r="D19" s="11"/>
      <c r="E19" s="16"/>
    </row>
    <row r="20" ht="19" customHeight="1">
      <c r="A20" t="s" s="42">
        <v>96</v>
      </c>
      <c r="B20" t="s" s="9">
        <v>97</v>
      </c>
      <c r="C20" s="17"/>
      <c r="D20" s="11"/>
      <c r="E20" s="16"/>
    </row>
    <row r="21" ht="19" customHeight="1">
      <c r="A21" s="4"/>
      <c r="B21" t="s" s="43">
        <v>98</v>
      </c>
      <c r="C21" s="44"/>
      <c r="D21" s="4"/>
      <c r="E21" s="4"/>
    </row>
    <row r="22" ht="19" customHeight="1">
      <c r="A22" s="41"/>
      <c r="B22" t="s" s="9">
        <v>99</v>
      </c>
      <c r="C22" s="17"/>
      <c r="D22" s="11"/>
      <c r="E22" s="16"/>
    </row>
    <row r="23" ht="19" customHeight="1">
      <c r="A23" s="41"/>
      <c r="B23" t="s" s="9">
        <v>100</v>
      </c>
      <c r="C23" s="17"/>
      <c r="D23" s="11"/>
      <c r="E23" s="16"/>
    </row>
    <row r="24" ht="19" customHeight="1">
      <c r="A24" s="41"/>
      <c r="B24" t="s" s="9">
        <v>101</v>
      </c>
      <c r="C24" s="17"/>
      <c r="D24" s="11"/>
      <c r="E24" s="16"/>
    </row>
    <row r="25" ht="19" customHeight="1">
      <c r="A25" s="41"/>
      <c r="B25" t="s" s="9">
        <v>102</v>
      </c>
      <c r="C25" s="17"/>
      <c r="D25" s="11"/>
      <c r="E25" s="16"/>
    </row>
    <row r="26" ht="19" customHeight="1">
      <c r="A26" s="41"/>
      <c r="B26" t="s" s="9">
        <v>102</v>
      </c>
      <c r="C26" s="17"/>
      <c r="D26" s="11"/>
      <c r="E26" s="16"/>
    </row>
    <row r="27" ht="19" customHeight="1">
      <c r="A27" s="41"/>
      <c r="B27" s="18"/>
      <c r="C27" s="17"/>
      <c r="D27" s="11"/>
      <c r="E27" s="16"/>
    </row>
    <row r="28" ht="19" customHeight="1">
      <c r="A28" t="s" s="42">
        <v>21</v>
      </c>
      <c r="B28" t="s" s="9">
        <v>103</v>
      </c>
      <c r="C28" s="17"/>
      <c r="D28" s="11"/>
      <c r="E28" s="16"/>
    </row>
    <row r="29" ht="19" customHeight="1">
      <c r="A29" s="41"/>
      <c r="B29" t="s" s="9">
        <v>104</v>
      </c>
      <c r="C29" s="17"/>
      <c r="D29" s="11"/>
      <c r="E29" s="16"/>
    </row>
    <row r="30" ht="19" customHeight="1">
      <c r="A30" s="4"/>
      <c r="B30" s="53"/>
      <c r="C30" s="17"/>
      <c r="D30" s="11"/>
      <c r="E30" s="16"/>
    </row>
    <row r="31" ht="19" customHeight="1">
      <c r="A31" t="s" s="45">
        <v>105</v>
      </c>
      <c r="B31" t="s" s="47">
        <v>106</v>
      </c>
      <c r="C31" s="17"/>
      <c r="D31" s="11"/>
      <c r="E31" t="s" s="12">
        <v>107</v>
      </c>
    </row>
    <row r="32" ht="19" customHeight="1">
      <c r="A32" s="41"/>
      <c r="B32" t="s" s="9">
        <v>108</v>
      </c>
      <c r="C32" s="17"/>
      <c r="D32" s="11"/>
      <c r="E32" s="54"/>
    </row>
    <row r="33" ht="19" customHeight="1">
      <c r="A33" s="41"/>
      <c r="B33" t="s" s="9">
        <v>109</v>
      </c>
      <c r="C33" s="17"/>
      <c r="D33" s="11"/>
      <c r="E33" t="s" s="12">
        <v>110</v>
      </c>
    </row>
    <row r="34" ht="19" customHeight="1">
      <c r="A34" s="41"/>
      <c r="B34" s="18"/>
      <c r="C34" s="17"/>
      <c r="D34" s="11"/>
      <c r="E34" s="16"/>
    </row>
    <row r="35" ht="19" customHeight="1">
      <c r="A35" t="s" s="42">
        <v>70</v>
      </c>
      <c r="B35" t="s" s="9">
        <v>30</v>
      </c>
      <c r="C35" s="17"/>
      <c r="D35" s="11"/>
      <c r="E35" t="s" s="12">
        <v>60</v>
      </c>
    </row>
    <row r="36" ht="19" customHeight="1">
      <c r="A36" s="4"/>
      <c r="B36" s="13"/>
      <c r="C36" s="44"/>
      <c r="D36" s="4"/>
      <c r="E36" s="4"/>
    </row>
    <row r="37" ht="19" customHeight="1">
      <c r="A37" s="49"/>
      <c r="B37" t="s" s="50">
        <v>77</v>
      </c>
      <c r="C37" s="22">
        <f>SUM(C8:C36)</f>
        <v>0</v>
      </c>
      <c r="D37" s="11"/>
      <c r="E37" s="23"/>
    </row>
    <row r="38" ht="13.55" customHeight="1">
      <c r="A38" s="4"/>
      <c r="B38" s="13"/>
      <c r="C38" s="14"/>
      <c r="D38" s="4"/>
      <c r="E38" s="5"/>
    </row>
    <row r="39" ht="19" customHeight="1">
      <c r="A39" t="s" s="42">
        <v>78</v>
      </c>
      <c r="B39" t="s" s="9">
        <v>79</v>
      </c>
      <c r="C39" s="17">
        <f>C37*0.1</f>
        <v>0</v>
      </c>
      <c r="D39" s="24">
        <f>(C39/100*6)+C39</f>
        <v>0</v>
      </c>
      <c r="E39" s="16"/>
    </row>
    <row r="40" ht="19" customHeight="1">
      <c r="A40" s="41"/>
      <c r="B40" s="18"/>
      <c r="C40" s="17"/>
      <c r="D40" s="24"/>
      <c r="E40" s="16"/>
    </row>
    <row r="41" ht="19" customHeight="1">
      <c r="A41" s="49"/>
      <c r="B41" t="s" s="50">
        <v>80</v>
      </c>
      <c r="C41" s="22">
        <f>SUM(C39,C37)</f>
        <v>0</v>
      </c>
      <c r="D41" s="24"/>
      <c r="E41" s="23"/>
    </row>
    <row r="42" ht="13.55" customHeight="1">
      <c r="A42" s="4"/>
      <c r="B42" s="25"/>
      <c r="C42" s="26"/>
      <c r="D42" s="4"/>
      <c r="E42" s="5"/>
    </row>
    <row r="43" ht="19" customHeight="1">
      <c r="A43" s="4"/>
      <c r="B43" s="7"/>
      <c r="C43" s="28"/>
      <c r="D43" s="4"/>
      <c r="E43" s="5"/>
    </row>
    <row r="44" ht="19" customHeight="1">
      <c r="A44" s="41"/>
      <c r="B44" t="s" s="29">
        <v>111</v>
      </c>
      <c r="C44" s="30">
        <f>C41/C5</f>
        <v>0</v>
      </c>
      <c r="D44" s="11"/>
      <c r="E44" s="16"/>
    </row>
    <row r="45" ht="19" customHeight="1">
      <c r="A45" s="41"/>
      <c r="B45" s="18"/>
      <c r="C45" s="31"/>
      <c r="D45" s="11"/>
      <c r="E45" s="16"/>
    </row>
    <row r="46" ht="115" customHeight="1">
      <c r="A46" t="s" s="35">
        <v>112</v>
      </c>
      <c r="B46" s="26"/>
      <c r="C46" s="55"/>
      <c r="D46" s="4"/>
      <c r="E46" s="56"/>
    </row>
  </sheetData>
  <mergeCells count="1">
    <mergeCell ref="A1:E1"/>
  </mergeCells>
  <conditionalFormatting sqref="C5 C7:C37 C39:D41 C43:C45">
    <cfRule type="cellIs" dxfId="5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3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