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elizabethpeck/Desktop/AMBI LLC/Content Offers/"/>
    </mc:Choice>
  </mc:AlternateContent>
  <xr:revisionPtr revIDLastSave="0" documentId="13_ncr:1_{F17716C8-59EE-5948-A4AD-F8DFF19C10B6}" xr6:coauthVersionLast="47" xr6:coauthVersionMax="47" xr10:uidLastSave="{00000000-0000-0000-0000-000000000000}"/>
  <bookViews>
    <workbookView xWindow="0" yWindow="780" windowWidth="34200" windowHeight="19780" xr2:uid="{BEFE1BC5-9F12-F940-9E65-52A59C772F7F}"/>
  </bookViews>
  <sheets>
    <sheet name="How to Use Template" sheetId="8" r:id="rId1"/>
    <sheet name="Complete Media Briefing" sheetId="1" r:id="rId2"/>
    <sheet name="Logistics" sheetId="3" r:id="rId3"/>
    <sheet name="About" sheetId="4" r:id="rId4"/>
    <sheet name="Talking Points" sheetId="5" r:id="rId5"/>
    <sheet name="Relevant News" sheetId="7" r:id="rId6"/>
    <sheet name="Written Commentary" sheetId="6" r:id="rId7"/>
    <sheet name="Data Inputs" sheetId="2" r:id="rId8"/>
  </sheets>
  <definedNames>
    <definedName name="CoSpokes">'Data Inputs'!$C$1:$C$8</definedName>
    <definedName name="prepby">'Data Inputs'!$A$10:$A$15</definedName>
    <definedName name="Text10" localSheetId="3">About!#REF!</definedName>
    <definedName name="Text10" localSheetId="1">'Complete Media Briefing'!$E$5</definedName>
    <definedName name="Text10" localSheetId="2">Logistics!$E$5</definedName>
    <definedName name="Text10" localSheetId="5">'Relevant News'!#REF!</definedName>
    <definedName name="Text10" localSheetId="4">'Talking Points'!#REF!</definedName>
    <definedName name="Text10" localSheetId="6">'Written Commentary'!$E$5</definedName>
    <definedName name="Text11" localSheetId="3">About!#REF!</definedName>
    <definedName name="Text11" localSheetId="1">'Complete Media Briefing'!$E$8</definedName>
    <definedName name="Text11" localSheetId="2">Logistics!$E$8</definedName>
    <definedName name="Text11" localSheetId="5">'Relevant News'!#REF!</definedName>
    <definedName name="Text11" localSheetId="4">'Talking Points'!#REF!</definedName>
    <definedName name="Text11" localSheetId="6">'Written Commentary'!$E$8</definedName>
    <definedName name="Text12" localSheetId="3">About!#REF!</definedName>
    <definedName name="Text12" localSheetId="1">'Complete Media Briefing'!$E$10</definedName>
    <definedName name="Text12" localSheetId="2">Logistics!$E$10</definedName>
    <definedName name="Text12" localSheetId="5">'Relevant News'!#REF!</definedName>
    <definedName name="Text12" localSheetId="4">'Talking Points'!#REF!</definedName>
    <definedName name="Text12" localSheetId="6">'Written Commentary'!$E$10</definedName>
    <definedName name="Text13" localSheetId="3">About!#REF!</definedName>
    <definedName name="Text13" localSheetId="1">'Complete Media Briefing'!$J$4</definedName>
    <definedName name="Text13" localSheetId="2">Logistics!$J$4</definedName>
    <definedName name="Text13" localSheetId="5">'Relevant News'!#REF!</definedName>
    <definedName name="Text13" localSheetId="4">'Talking Points'!#REF!</definedName>
    <definedName name="Text13" localSheetId="6">'Written Commentary'!$J$4</definedName>
    <definedName name="Text14" localSheetId="3">About!#REF!</definedName>
    <definedName name="Text14" localSheetId="1">'Complete Media Briefing'!$E$6</definedName>
    <definedName name="Text14" localSheetId="2">Logistics!$E$6</definedName>
    <definedName name="Text14" localSheetId="5">'Relevant News'!#REF!</definedName>
    <definedName name="Text14" localSheetId="4">'Talking Points'!#REF!</definedName>
    <definedName name="Text14" localSheetId="6">'Written Commentary'!$E$6</definedName>
    <definedName name="Text16" localSheetId="3">About!#REF!</definedName>
    <definedName name="Text16" localSheetId="1">'Complete Media Briefing'!$C$35</definedName>
    <definedName name="Text16" localSheetId="2">Logistics!#REF!</definedName>
    <definedName name="Text16" localSheetId="5">'Relevant News'!#REF!</definedName>
    <definedName name="Text16" localSheetId="4">'Talking Points'!$C$5</definedName>
    <definedName name="Text16" localSheetId="6">'Written Commentary'!$C$20</definedName>
    <definedName name="Text17" localSheetId="3">About!#REF!</definedName>
    <definedName name="Text17" localSheetId="1">'Complete Media Briefing'!$C$36</definedName>
    <definedName name="Text17" localSheetId="2">Logistics!#REF!</definedName>
    <definedName name="Text17" localSheetId="5">'Relevant News'!#REF!</definedName>
    <definedName name="Text17" localSheetId="4">'Talking Points'!$C$6</definedName>
    <definedName name="Text17" localSheetId="6">'Written Commentary'!$C$21</definedName>
    <definedName name="Text18" localSheetId="3">About!#REF!</definedName>
    <definedName name="Text18" localSheetId="1">'Complete Media Briefing'!$C$37</definedName>
    <definedName name="Text18" localSheetId="2">Logistics!#REF!</definedName>
    <definedName name="Text18" localSheetId="5">'Relevant News'!#REF!</definedName>
    <definedName name="Text18" localSheetId="4">'Talking Points'!$C$7</definedName>
    <definedName name="Text18" localSheetId="6">'Written Commentary'!$C$22</definedName>
    <definedName name="Text19" localSheetId="3">About!#REF!</definedName>
    <definedName name="Text19" localSheetId="1">'Complete Media Briefing'!$C$38</definedName>
    <definedName name="Text19" localSheetId="2">Logistics!#REF!</definedName>
    <definedName name="Text19" localSheetId="5">'Relevant News'!#REF!</definedName>
    <definedName name="Text19" localSheetId="4">'Talking Points'!$C$8</definedName>
    <definedName name="Text19" localSheetId="6">'Written Commentary'!$C$23</definedName>
    <definedName name="Text2" localSheetId="3">About!#REF!</definedName>
    <definedName name="Text2" localSheetId="1">'Complete Media Briefing'!$C$14</definedName>
    <definedName name="Text2" localSheetId="2">Logistics!$C$14</definedName>
    <definedName name="Text2" localSheetId="5">'Relevant News'!#REF!</definedName>
    <definedName name="Text2" localSheetId="4">'Talking Points'!#REF!</definedName>
    <definedName name="Text2" localSheetId="6">'Written Commentary'!$C$14</definedName>
    <definedName name="Text20" localSheetId="3">About!#REF!</definedName>
    <definedName name="Text20" localSheetId="1">'Complete Media Briefing'!$C$39</definedName>
    <definedName name="Text20" localSheetId="2">Logistics!#REF!</definedName>
    <definedName name="Text20" localSheetId="5">'Relevant News'!#REF!</definedName>
    <definedName name="Text20" localSheetId="4">'Talking Points'!$C$9</definedName>
    <definedName name="Text20" localSheetId="6">'Written Commentary'!$C$24</definedName>
    <definedName name="Text3" localSheetId="3">About!#REF!</definedName>
    <definedName name="Text3" localSheetId="1">'Complete Media Briefing'!$C$15</definedName>
    <definedName name="Text3" localSheetId="2">Logistics!$C$15</definedName>
    <definedName name="Text3" localSheetId="5">'Relevant News'!#REF!</definedName>
    <definedName name="Text3" localSheetId="4">'Talking Points'!#REF!</definedName>
    <definedName name="Text3" localSheetId="6">'Written Commentary'!$C$15</definedName>
    <definedName name="Text4" localSheetId="3">About!#REF!</definedName>
    <definedName name="Text4" localSheetId="1">'Complete Media Briefing'!$B$16</definedName>
    <definedName name="Text4" localSheetId="2">Logistics!$B$16</definedName>
    <definedName name="Text4" localSheetId="5">'Relevant News'!#REF!</definedName>
    <definedName name="Text4" localSheetId="4">'Talking Points'!#REF!</definedName>
    <definedName name="Text4" localSheetId="6">'Written Commentary'!$B$16</definedName>
    <definedName name="Text5" localSheetId="3">About!#REF!</definedName>
    <definedName name="Text5" localSheetId="1">'Complete Media Briefing'!$L$13</definedName>
    <definedName name="Text5" localSheetId="2">Logistics!$L$13</definedName>
    <definedName name="Text5" localSheetId="5">'Relevant News'!#REF!</definedName>
    <definedName name="Text5" localSheetId="4">'Talking Points'!#REF!</definedName>
    <definedName name="Text5" localSheetId="6">'Written Commentary'!$L$13</definedName>
    <definedName name="Text6" localSheetId="3">About!#REF!</definedName>
    <definedName name="Text6" localSheetId="1">'Complete Media Briefing'!$L$14</definedName>
    <definedName name="Text6" localSheetId="2">Logistics!$L$14</definedName>
    <definedName name="Text6" localSheetId="5">'Relevant News'!#REF!</definedName>
    <definedName name="Text6" localSheetId="4">'Talking Points'!#REF!</definedName>
    <definedName name="Text6" localSheetId="6">'Written Commentary'!$L$14</definedName>
    <definedName name="Text7" localSheetId="3">About!#REF!</definedName>
    <definedName name="Text7" localSheetId="1">'Complete Media Briefing'!$L$15</definedName>
    <definedName name="Text7" localSheetId="2">Logistics!$L$15</definedName>
    <definedName name="Text7" localSheetId="5">'Relevant News'!#REF!</definedName>
    <definedName name="Text7" localSheetId="4">'Talking Points'!#REF!</definedName>
    <definedName name="Text7" localSheetId="6">'Written Commentary'!$L$15</definedName>
    <definedName name="Text8" localSheetId="3">About!#REF!</definedName>
    <definedName name="Text8" localSheetId="1">'Complete Media Briefing'!$L$16</definedName>
    <definedName name="Text8" localSheetId="2">Logistics!$L$16</definedName>
    <definedName name="Text8" localSheetId="5">'Relevant News'!#REF!</definedName>
    <definedName name="Text8" localSheetId="4">'Talking Points'!#REF!</definedName>
    <definedName name="Text8" localSheetId="6">'Written Commentary'!$L$16</definedName>
    <definedName name="Text9" localSheetId="3">About!#REF!</definedName>
    <definedName name="Text9" localSheetId="1">'Complete Media Briefing'!$E$4</definedName>
    <definedName name="Text9" localSheetId="2">Logistics!$E$4</definedName>
    <definedName name="Text9" localSheetId="5">'Relevant News'!#REF!</definedName>
    <definedName name="Text9" localSheetId="4">'Talking Points'!#REF!</definedName>
    <definedName name="Text9" localSheetId="6">'Written Commentary'!$E$4</definedName>
    <definedName name="TierType">'Data Inputs'!$A$1:$A$8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6" l="1"/>
  <c r="C40" i="6"/>
  <c r="C38" i="6"/>
  <c r="C37" i="6"/>
  <c r="C35" i="6"/>
  <c r="C34" i="6"/>
  <c r="C32" i="6"/>
  <c r="C31" i="6"/>
  <c r="C29" i="6"/>
  <c r="C28" i="6"/>
  <c r="C21" i="6"/>
  <c r="C22" i="6"/>
  <c r="C23" i="6"/>
  <c r="C24" i="6"/>
  <c r="C20" i="6"/>
  <c r="C5" i="5"/>
  <c r="D14" i="6"/>
  <c r="D13" i="6"/>
  <c r="E5" i="6"/>
  <c r="E4" i="6"/>
  <c r="J8" i="6"/>
  <c r="J8" i="3"/>
  <c r="J4" i="6"/>
  <c r="J1" i="6"/>
  <c r="K6" i="7"/>
  <c r="K7" i="7"/>
  <c r="K8" i="7"/>
  <c r="K9" i="7"/>
  <c r="K5" i="7"/>
  <c r="I6" i="7"/>
  <c r="I7" i="7"/>
  <c r="I8" i="7"/>
  <c r="I9" i="7"/>
  <c r="I5" i="7"/>
  <c r="F9" i="7"/>
  <c r="F6" i="7"/>
  <c r="F7" i="7"/>
  <c r="F8" i="7"/>
  <c r="F5" i="7"/>
  <c r="B6" i="7"/>
  <c r="B7" i="7"/>
  <c r="B8" i="7"/>
  <c r="B9" i="7"/>
  <c r="B5" i="7"/>
  <c r="C9" i="5"/>
  <c r="C8" i="5"/>
  <c r="C7" i="5"/>
  <c r="C6" i="5"/>
  <c r="J1" i="7"/>
  <c r="J1" i="5"/>
  <c r="J1" i="4"/>
  <c r="J1" i="3"/>
  <c r="L38" i="4"/>
  <c r="L37" i="4"/>
  <c r="L36" i="4"/>
  <c r="L35" i="4"/>
  <c r="L31" i="4"/>
  <c r="L30" i="4"/>
  <c r="L29" i="4"/>
  <c r="L28" i="4"/>
  <c r="L24" i="4"/>
  <c r="L23" i="4"/>
  <c r="L22" i="4"/>
  <c r="L21" i="4"/>
  <c r="L15" i="4"/>
  <c r="L14" i="4"/>
  <c r="L13" i="4"/>
  <c r="L12" i="4"/>
  <c r="E35" i="4"/>
  <c r="E28" i="4"/>
  <c r="E12" i="4"/>
  <c r="E43" i="1"/>
  <c r="E34" i="4"/>
  <c r="E27" i="4"/>
  <c r="E20" i="4"/>
  <c r="E21" i="4"/>
  <c r="E11" i="4"/>
  <c r="B4" i="4"/>
  <c r="J24" i="3"/>
  <c r="H24" i="3"/>
  <c r="B24" i="3"/>
  <c r="B21" i="3"/>
  <c r="L16" i="3"/>
  <c r="L15" i="3"/>
  <c r="L14" i="3"/>
  <c r="L13" i="3"/>
  <c r="J21" i="3"/>
  <c r="J19" i="3"/>
  <c r="G21" i="3"/>
  <c r="G19" i="3"/>
  <c r="B19" i="3"/>
  <c r="D15" i="3"/>
  <c r="B16" i="3"/>
  <c r="E8" i="3"/>
  <c r="D14" i="3"/>
  <c r="D13" i="3"/>
  <c r="J4" i="3"/>
  <c r="E10" i="3"/>
  <c r="E6" i="3"/>
  <c r="E5" i="3"/>
  <c r="E4" i="3"/>
</calcChain>
</file>

<file path=xl/sharedStrings.xml><?xml version="1.0" encoding="utf-8"?>
<sst xmlns="http://schemas.openxmlformats.org/spreadsheetml/2006/main" count="256" uniqueCount="122">
  <si>
    <t>Day &amp; Date</t>
  </si>
  <si>
    <t>     </t>
  </si>
  <si>
    <t>Time</t>
  </si>
  <si>
    <t>Tier &amp; Type</t>
  </si>
  <si>
    <t>Call only dial-in</t>
  </si>
  <si>
    <t>Online Face-to-Face</t>
  </si>
  <si>
    <t>In-person Face-to-Face</t>
  </si>
  <si>
    <t>555-555-5555</t>
  </si>
  <si>
    <t>[ meeting url ]</t>
  </si>
  <si>
    <t>1 Premium/Elite</t>
  </si>
  <si>
    <t>2 High-End Local/Regional</t>
  </si>
  <si>
    <t>3 Analyst/Research</t>
  </si>
  <si>
    <t>4 Technology</t>
  </si>
  <si>
    <t>5 Industry/Trade</t>
  </si>
  <si>
    <t>6 Association/Event</t>
  </si>
  <si>
    <t>7 Local/Regional</t>
  </si>
  <si>
    <t>Select Tier &amp; Type</t>
  </si>
  <si>
    <t>Media Briefing</t>
  </si>
  <si>
    <t>Reporter Details</t>
  </si>
  <si>
    <t>Primary</t>
  </si>
  <si>
    <t>Name &amp; Pronouns</t>
  </si>
  <si>
    <t>Back-up</t>
  </si>
  <si>
    <t>Email</t>
  </si>
  <si>
    <t>Panelist(s)</t>
  </si>
  <si>
    <t>Phone</t>
  </si>
  <si>
    <t>Location/Time Zone</t>
  </si>
  <si>
    <t>reporteremail@domain.com</t>
  </si>
  <si>
    <t>[ city, state, UTC ]</t>
  </si>
  <si>
    <t>Select Company Spokesperson</t>
  </si>
  <si>
    <t>Live Real-Time Broadcast</t>
  </si>
  <si>
    <t>Pre-recorded Broadcast</t>
  </si>
  <si>
    <t>Live real-time audio only</t>
  </si>
  <si>
    <t>Live real-time audio/visual</t>
  </si>
  <si>
    <t xml:space="preserve">Outlet Name </t>
  </si>
  <si>
    <t>[ outlet name linked to url ]</t>
  </si>
  <si>
    <t>Submitted Quote/Comment/Opinion</t>
  </si>
  <si>
    <t>Pre-recorded audio-only</t>
  </si>
  <si>
    <t>Pre-recorded audio/visual</t>
  </si>
  <si>
    <t>Prepared By</t>
  </si>
  <si>
    <t xml:space="preserve">Date and Time of Broadcast </t>
  </si>
  <si>
    <t>Date of Story/Article Publish</t>
  </si>
  <si>
    <t>Note on Timing:</t>
  </si>
  <si>
    <t>About This Media Opportunity</t>
  </si>
  <si>
    <t>Key Talking Points</t>
  </si>
  <si>
    <t>About Reporter</t>
  </si>
  <si>
    <t>Full Name (They, Them)</t>
  </si>
  <si>
    <t>Social Presence</t>
  </si>
  <si>
    <t>LinkedIn</t>
  </si>
  <si>
    <t>Twitter</t>
  </si>
  <si>
    <t>Written Commentary</t>
  </si>
  <si>
    <t>Q</t>
  </si>
  <si>
    <t>A</t>
  </si>
  <si>
    <t>Blog</t>
  </si>
  <si>
    <t>Vlog</t>
  </si>
  <si>
    <t>Relevant News Features</t>
  </si>
  <si>
    <t>Outlet or Source</t>
  </si>
  <si>
    <t>Article or Release Title</t>
  </si>
  <si>
    <t>Important to Note</t>
  </si>
  <si>
    <t>Date</t>
  </si>
  <si>
    <t>About Other Panelists</t>
  </si>
  <si>
    <t>Media Outlet</t>
  </si>
  <si>
    <t>Verbal communication for future story/article</t>
  </si>
  <si>
    <t>Written communication for future story/article</t>
  </si>
  <si>
    <t>Interview Arrangements / Submission Deadline</t>
  </si>
  <si>
    <t>Spokesperson / Comment Attributed to Details</t>
  </si>
  <si>
    <t>Anita Articulate, CEO (Chief Executive Officer)</t>
  </si>
  <si>
    <t>Ella Eloquent, CMO (Chief Marketing Officer)</t>
  </si>
  <si>
    <t>Spencer Specialist, CTO (Chief Technology Officer)</t>
  </si>
  <si>
    <t>Francis Fluent, CIO (Chief Information Officer)</t>
  </si>
  <si>
    <t>Victor Verbose, VP of Engineering</t>
  </si>
  <si>
    <t>Jack Quipper, VP of Product</t>
  </si>
  <si>
    <t>Olivia Orator, VP of Industry</t>
  </si>
  <si>
    <t>Logistics</t>
  </si>
  <si>
    <t>About</t>
  </si>
  <si>
    <t>Talking Points</t>
  </si>
  <si>
    <t>Relevant News</t>
  </si>
  <si>
    <t>[ meeting venue location ]</t>
  </si>
  <si>
    <t>[ list full name(s) ]</t>
  </si>
  <si>
    <t>-</t>
  </si>
  <si>
    <t>Reporter Full Name (They, Them)</t>
  </si>
  <si>
    <t>Panelist 1 Full Name (Pronouns)</t>
  </si>
  <si>
    <t>Panelist 2 Full Name (Pronouns)</t>
  </si>
  <si>
    <t>Panelist 3 Full Name (Pronouns)</t>
  </si>
  <si>
    <t>[ insert reporter brief bio ]</t>
  </si>
  <si>
    <t>[ insert panelist 1 brief bio ]</t>
  </si>
  <si>
    <t>[ insert panelist 2 brief bio ]</t>
  </si>
  <si>
    <t>[ insert panelist 3 brief bio ]</t>
  </si>
  <si>
    <t>[ talking point 1 ]</t>
  </si>
  <si>
    <t>[ talking point 2 ]</t>
  </si>
  <si>
    <t>[ talking point 3 ]</t>
  </si>
  <si>
    <t>[ talking point 4 ]</t>
  </si>
  <si>
    <t>[ talking point 5 ]</t>
  </si>
  <si>
    <t>[ outlet or source ]</t>
  </si>
  <si>
    <t>[ article or release title ]</t>
  </si>
  <si>
    <t>[ important to note ]</t>
  </si>
  <si>
    <t xml:space="preserve">Prepared By	</t>
  </si>
  <si>
    <t>Question 1</t>
  </si>
  <si>
    <t>Answer 1</t>
  </si>
  <si>
    <t>Question 2</t>
  </si>
  <si>
    <t>Answer 2</t>
  </si>
  <si>
    <t>Question 3</t>
  </si>
  <si>
    <t>Answer 3</t>
  </si>
  <si>
    <t>Question 4</t>
  </si>
  <si>
    <t>Answer 4</t>
  </si>
  <si>
    <t>Question 5</t>
  </si>
  <si>
    <t>Answer 5</t>
  </si>
  <si>
    <t>How to Use This Template</t>
  </si>
  <si>
    <t>Alan Adkins, PR Director, Agenzee</t>
  </si>
  <si>
    <t>Mark Marvel, Marcomm, B2B Corp</t>
  </si>
  <si>
    <t>Cassy Kent, Comms Director, B2B Corp</t>
  </si>
  <si>
    <t>Calvin Cartwright, PR Coordinator, B2B Corp</t>
  </si>
  <si>
    <t>Select Prepared By</t>
  </si>
  <si>
    <t>Select Prepare By</t>
  </si>
  <si>
    <t>Read through the 'Complete Media Briefing' Tab.</t>
  </si>
  <si>
    <t>Note the other tabs (logistics, about, talking points, relevant news, and written commentary) are auto-populating fields from 'Complete Media Briefing' tab.</t>
  </si>
  <si>
    <t>Spokespersons have a one-page option along with a way to review, approve, and/or focus on certain components only during content review and/or interview prep.</t>
  </si>
  <si>
    <t>Note the dropdowns. Edit entries on 'Data Inputs' tab to update.</t>
  </si>
  <si>
    <t>Every business is nuanced, so update as needed! You might even want to add more dropdowns (e.g., a list of outlet names), or include a vlookup to match outlet names to tiers. Think about your specific objectives and goals and modify accordingly.</t>
  </si>
  <si>
    <t>Step</t>
  </si>
  <si>
    <t xml:space="preserve">© 2023. All Rights Reserved by Ambi Marketing Group LLC </t>
  </si>
  <si>
    <t>www.ambi-group.com</t>
  </si>
  <si>
    <t>www.bethpeck.com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</si>
</sst>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[$-409]h:mm\ AM/PM;@"/>
    <numFmt numFmtId="173" formatCode="[&lt;=9999999]###\-####;\(###\)\ ###\-####"/>
    <numFmt numFmtId="174" formatCode="ddd\,\ mmm\ dd\,\ yyyy"/>
  </numFmts>
  <fonts count="23">
    <font>
      <sz val="12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9"/>
      <color theme="1"/>
      <name val="Arial"/>
      <family val="2"/>
    </font>
    <font>
      <sz val="10"/>
      <color theme="1"/>
      <name val="Franklin Gothic Book"/>
      <family val="2"/>
      <scheme val="minor"/>
    </font>
    <font>
      <b/>
      <sz val="9"/>
      <color theme="1"/>
      <name val="Franklin Gothic Book"/>
      <family val="2"/>
      <scheme val="minor"/>
    </font>
    <font>
      <sz val="9"/>
      <color theme="1"/>
      <name val="Franklin Gothic Book"/>
      <family val="2"/>
      <scheme val="minor"/>
    </font>
    <font>
      <b/>
      <sz val="12"/>
      <color rgb="FF000000"/>
      <name val="Franklin Gothic Medium (Heading"/>
    </font>
    <font>
      <sz val="22"/>
      <color theme="1"/>
      <name val="Franklin Gothic Medium (Heading"/>
    </font>
    <font>
      <b/>
      <sz val="11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8"/>
      <color theme="1"/>
      <name val="Franklin Gothic Book"/>
      <family val="2"/>
      <scheme val="minor"/>
    </font>
    <font>
      <b/>
      <sz val="8"/>
      <color rgb="FFA90090"/>
      <name val="Franklin Gothic Book"/>
      <family val="2"/>
      <scheme val="minor"/>
    </font>
    <font>
      <u/>
      <sz val="12"/>
      <color theme="10"/>
      <name val="Franklin Gothic Book"/>
      <family val="2"/>
      <scheme val="minor"/>
    </font>
    <font>
      <b/>
      <sz val="11"/>
      <color theme="1"/>
      <name val="Franklin Gothic Medium (Heading"/>
    </font>
    <font>
      <sz val="11"/>
      <color theme="1"/>
      <name val="Franklin Gothic Book"/>
      <family val="2"/>
      <scheme val="minor"/>
    </font>
    <font>
      <b/>
      <sz val="9"/>
      <color rgb="FF002642"/>
      <name val="Arial"/>
      <family val="2"/>
    </font>
    <font>
      <b/>
      <sz val="9"/>
      <color rgb="FF000000"/>
      <name val="Franklin Gothic Book"/>
      <family val="2"/>
      <scheme val="minor"/>
    </font>
    <font>
      <sz val="9"/>
      <color rgb="FF000000"/>
      <name val="Franklin Gothic Book"/>
      <family val="2"/>
      <scheme val="minor"/>
    </font>
    <font>
      <sz val="22"/>
      <color rgb="FFA90090"/>
      <name val="Franklin Gothic Medium (Heading"/>
    </font>
    <font>
      <sz val="9"/>
      <color rgb="FF002642"/>
      <name val="Arial"/>
      <family val="2"/>
    </font>
    <font>
      <i/>
      <sz val="9"/>
      <color rgb="FF000000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b/>
      <sz val="11"/>
      <color rgb="FFA90090"/>
      <name val="Franklin Gothic Book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CE1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A90090"/>
      </top>
      <bottom style="thin">
        <color rgb="FFA90090"/>
      </bottom>
      <diagonal/>
    </border>
    <border>
      <left/>
      <right/>
      <top style="thin">
        <color rgb="FFA90090"/>
      </top>
      <bottom/>
      <diagonal/>
    </border>
    <border>
      <left/>
      <right/>
      <top/>
      <bottom style="thin">
        <color rgb="FFA90090"/>
      </bottom>
      <diagonal/>
    </border>
    <border>
      <left style="thin">
        <color rgb="FFA90090"/>
      </left>
      <right/>
      <top style="thin">
        <color rgb="FFA90090"/>
      </top>
      <bottom/>
      <diagonal/>
    </border>
    <border>
      <left/>
      <right style="thin">
        <color rgb="FFA90090"/>
      </right>
      <top style="thin">
        <color rgb="FFA90090"/>
      </top>
      <bottom/>
      <diagonal/>
    </border>
    <border>
      <left style="thin">
        <color rgb="FFA90090"/>
      </left>
      <right/>
      <top/>
      <bottom/>
      <diagonal/>
    </border>
    <border>
      <left/>
      <right style="thin">
        <color rgb="FFA90090"/>
      </right>
      <top/>
      <bottom/>
      <diagonal/>
    </border>
    <border>
      <left style="thin">
        <color rgb="FFA90090"/>
      </left>
      <right/>
      <top/>
      <bottom style="thin">
        <color rgb="FFA90090"/>
      </bottom>
      <diagonal/>
    </border>
    <border>
      <left/>
      <right style="thin">
        <color rgb="FFA90090"/>
      </right>
      <top/>
      <bottom style="thin">
        <color rgb="FFA9009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vertical="center"/>
    </xf>
    <xf numFmtId="0" fontId="7" fillId="0" borderId="0" xfId="0" applyFont="1" applyAlignment="1"/>
    <xf numFmtId="0" fontId="4" fillId="0" borderId="0" xfId="0" applyFont="1" applyBorder="1" applyAlignment="1"/>
    <xf numFmtId="0" fontId="0" fillId="0" borderId="0" xfId="0" applyAlignment="1">
      <alignment vertical="center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173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/>
    <xf numFmtId="0" fontId="0" fillId="0" borderId="0" xfId="0" applyFont="1" applyAlignment="1">
      <alignment horizontal="center"/>
    </xf>
    <xf numFmtId="0" fontId="14" fillId="0" borderId="0" xfId="0" applyFont="1"/>
    <xf numFmtId="0" fontId="5" fillId="3" borderId="0" xfId="0" applyFont="1" applyFill="1"/>
    <xf numFmtId="0" fontId="5" fillId="0" borderId="0" xfId="0" applyFont="1"/>
    <xf numFmtId="0" fontId="13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0" borderId="2" xfId="0" applyFont="1" applyFill="1" applyBorder="1" applyAlignment="1">
      <alignment horizontal="left" vertical="center"/>
    </xf>
    <xf numFmtId="173" fontId="5" fillId="0" borderId="2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vertical="center"/>
    </xf>
    <xf numFmtId="173" fontId="5" fillId="0" borderId="1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Border="1" applyAlignment="1">
      <alignment horizontal="right" inden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0" fillId="0" borderId="3" xfId="0" applyFont="1" applyBorder="1" applyAlignment="1"/>
    <xf numFmtId="0" fontId="1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5" fillId="0" borderId="3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5" fillId="0" borderId="4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left" vertical="center" inden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9" fillId="0" borderId="0" xfId="0" applyFont="1" applyAlignment="1"/>
    <xf numFmtId="0" fontId="5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3"/>
    </xf>
    <xf numFmtId="0" fontId="0" fillId="0" borderId="0" xfId="0" applyFont="1" applyFill="1" applyAlignment="1">
      <alignment horizontal="lef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14" fontId="5" fillId="0" borderId="3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3"/>
    </xf>
    <xf numFmtId="0" fontId="11" fillId="0" borderId="0" xfId="0" applyFont="1" applyAlignment="1">
      <alignment vertical="center" textRotation="90" wrapText="1"/>
    </xf>
    <xf numFmtId="0" fontId="4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left" vertical="center"/>
    </xf>
    <xf numFmtId="174" fontId="5" fillId="6" borderId="3" xfId="0" applyNumberFormat="1" applyFont="1" applyFill="1" applyBorder="1" applyAlignment="1">
      <alignment horizontal="left" vertical="center"/>
    </xf>
    <xf numFmtId="172" fontId="5" fillId="6" borderId="1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top"/>
    </xf>
    <xf numFmtId="0" fontId="18" fillId="0" borderId="0" xfId="0" applyFont="1" applyAlignment="1"/>
    <xf numFmtId="0" fontId="5" fillId="0" borderId="1" xfId="0" applyFont="1" applyBorder="1" applyAlignment="1">
      <alignment horizontal="left" vertical="center" wrapText="1" indent="7"/>
    </xf>
    <xf numFmtId="0" fontId="5" fillId="0" borderId="1" xfId="0" applyFont="1" applyBorder="1" applyAlignment="1">
      <alignment horizontal="left" vertical="center" wrapText="1" indent="8"/>
    </xf>
    <xf numFmtId="0" fontId="5" fillId="5" borderId="0" xfId="0" applyFont="1" applyFill="1" applyAlignment="1">
      <alignment horizontal="left" vertical="top"/>
    </xf>
    <xf numFmtId="0" fontId="19" fillId="0" borderId="3" xfId="0" applyFont="1" applyBorder="1" applyAlignment="1">
      <alignment horizontal="left" vertical="center" wrapText="1" indent="1"/>
    </xf>
    <xf numFmtId="0" fontId="20" fillId="0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 inden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21" fillId="0" borderId="0" xfId="0" applyFont="1" applyAlignment="1">
      <alignment horizontal="left" indent="2"/>
    </xf>
    <xf numFmtId="0" fontId="14" fillId="0" borderId="0" xfId="0" applyFont="1" applyAlignment="1">
      <alignment horizontal="left" vertical="top" wrapText="1" indent="1"/>
    </xf>
    <xf numFmtId="0" fontId="21" fillId="0" borderId="0" xfId="0" applyFont="1" applyAlignment="1">
      <alignment horizontal="left" vertical="top" wrapText="1" indent="2"/>
    </xf>
    <xf numFmtId="0" fontId="14" fillId="0" borderId="0" xfId="0" applyFont="1" applyAlignment="1">
      <alignment horizontal="center"/>
    </xf>
    <xf numFmtId="0" fontId="12" fillId="0" borderId="0" xfId="1" applyAlignment="1">
      <alignment horizontal="left" indent="1"/>
    </xf>
  </cellXfs>
  <cellStyles count="2">
    <cellStyle name="Hyperlink" xfId="1" builtinId="8"/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90090"/>
      <color rgb="FFFCE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157656</xdr:colOff>
      <xdr:row>42</xdr:row>
      <xdr:rowOff>61309</xdr:rowOff>
    </xdr:from>
    <xdr:to>
      <xdr:col>3</xdr:col>
      <xdr:colOff>490484</xdr:colOff>
      <xdr:row>47</xdr:row>
      <xdr:rowOff>236484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35F2B189-82D4-1DAE-8D0F-C803F68DC3A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02897" y="9073930"/>
          <a:ext cx="1199932" cy="1497726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105104</xdr:colOff>
      <xdr:row>43</xdr:row>
      <xdr:rowOff>52553</xdr:rowOff>
    </xdr:from>
    <xdr:to>
      <xdr:col>11</xdr:col>
      <xdr:colOff>289034</xdr:colOff>
      <xdr:row>43</xdr:row>
      <xdr:rowOff>236483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7B1EAAF-3022-CE6B-76CC-8131BA976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8966" y="9266622"/>
          <a:ext cx="183930" cy="183930"/>
        </a:xfrm>
        <a:prstGeom prst="rect">
          <a:avLst/>
        </a:prstGeom>
      </xdr:spPr>
    </xdr:pic>
    <xdr:clientData/>
  </xdr:twoCellAnchor>
  <xdr:twoCellAnchor editAs="oneCell">
    <xdr:from>
      <xdr:col>11</xdr:col>
      <xdr:colOff>113862</xdr:colOff>
      <xdr:row>44</xdr:row>
      <xdr:rowOff>52551</xdr:rowOff>
    </xdr:from>
    <xdr:to>
      <xdr:col>11</xdr:col>
      <xdr:colOff>298323</xdr:colOff>
      <xdr:row>44</xdr:row>
      <xdr:rowOff>236483</xdr:rowOff>
    </xdr:to>
    <xdr:pic>
      <xdr:nvPicPr>
        <xdr:cNvPr id="11" name="Picture 10" descr="Twitter icon">
          <a:extLst>
            <a:ext uri="{FF2B5EF4-FFF2-40B4-BE49-F238E27FC236}">
              <a16:creationId xmlns:a16="http://schemas.microsoft.com/office/drawing/2014/main" id="{3AD24960-1633-2C7E-5E4B-12AE90FCF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7724" y="9546896"/>
          <a:ext cx="184461" cy="183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87586</xdr:colOff>
      <xdr:row>45</xdr:row>
      <xdr:rowOff>8758</xdr:rowOff>
    </xdr:from>
    <xdr:to>
      <xdr:col>11</xdr:col>
      <xdr:colOff>332124</xdr:colOff>
      <xdr:row>45</xdr:row>
      <xdr:rowOff>253999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F7413B-12E7-F850-8916-944C74DE4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448" y="9783379"/>
          <a:ext cx="244538" cy="24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96345</xdr:colOff>
      <xdr:row>46</xdr:row>
      <xdr:rowOff>35034</xdr:rowOff>
    </xdr:from>
    <xdr:to>
      <xdr:col>11</xdr:col>
      <xdr:colOff>315941</xdr:colOff>
      <xdr:row>46</xdr:row>
      <xdr:rowOff>253999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8CC2EB-74DC-9A5A-AFC5-2A21EA8A1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0207" y="10089931"/>
          <a:ext cx="219596" cy="218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157656</xdr:colOff>
      <xdr:row>51</xdr:row>
      <xdr:rowOff>61309</xdr:rowOff>
    </xdr:from>
    <xdr:ext cx="1199932" cy="1497726"/>
    <xdr:pic>
      <xdr:nvPicPr>
        <xdr:cNvPr id="14" name="image1.png">
          <a:extLst>
            <a:ext uri="{FF2B5EF4-FFF2-40B4-BE49-F238E27FC236}">
              <a16:creationId xmlns:a16="http://schemas.microsoft.com/office/drawing/2014/main" id="{DD88149E-4FE8-3143-A22C-34888CC708F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02897" y="9073930"/>
          <a:ext cx="1199932" cy="1497726"/>
        </a:xfrm>
        <a:prstGeom prst="rect">
          <a:avLst/>
        </a:prstGeom>
        <a:ln/>
      </xdr:spPr>
    </xdr:pic>
    <xdr:clientData/>
  </xdr:oneCellAnchor>
  <xdr:oneCellAnchor>
    <xdr:from>
      <xdr:col>11</xdr:col>
      <xdr:colOff>105104</xdr:colOff>
      <xdr:row>52</xdr:row>
      <xdr:rowOff>52553</xdr:rowOff>
    </xdr:from>
    <xdr:ext cx="183930" cy="183930"/>
    <xdr:pic>
      <xdr:nvPicPr>
        <xdr:cNvPr id="15" name="Picture 14">
          <a:extLst>
            <a:ext uri="{FF2B5EF4-FFF2-40B4-BE49-F238E27FC236}">
              <a16:creationId xmlns:a16="http://schemas.microsoft.com/office/drawing/2014/main" id="{2642A1CB-503E-A149-80F8-CE686B2B2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8966" y="9266622"/>
          <a:ext cx="183930" cy="183930"/>
        </a:xfrm>
        <a:prstGeom prst="rect">
          <a:avLst/>
        </a:prstGeom>
      </xdr:spPr>
    </xdr:pic>
    <xdr:clientData/>
  </xdr:oneCellAnchor>
  <xdr:oneCellAnchor>
    <xdr:from>
      <xdr:col>11</xdr:col>
      <xdr:colOff>113862</xdr:colOff>
      <xdr:row>53</xdr:row>
      <xdr:rowOff>52551</xdr:rowOff>
    </xdr:from>
    <xdr:ext cx="184461" cy="183932"/>
    <xdr:pic>
      <xdr:nvPicPr>
        <xdr:cNvPr id="16" name="Picture 15" descr="Twitter icon">
          <a:extLst>
            <a:ext uri="{FF2B5EF4-FFF2-40B4-BE49-F238E27FC236}">
              <a16:creationId xmlns:a16="http://schemas.microsoft.com/office/drawing/2014/main" id="{B3064AFF-F596-7D47-8D44-03E4D8238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7724" y="9546896"/>
          <a:ext cx="184461" cy="183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87586</xdr:colOff>
      <xdr:row>54</xdr:row>
      <xdr:rowOff>8758</xdr:rowOff>
    </xdr:from>
    <xdr:ext cx="244538" cy="245241"/>
    <xdr:pic>
      <xdr:nvPicPr>
        <xdr:cNvPr id="17" name="Picture 16">
          <a:extLst>
            <a:ext uri="{FF2B5EF4-FFF2-40B4-BE49-F238E27FC236}">
              <a16:creationId xmlns:a16="http://schemas.microsoft.com/office/drawing/2014/main" id="{29021EA5-92E3-3249-85DC-B480412C7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448" y="9783379"/>
          <a:ext cx="244538" cy="24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96345</xdr:colOff>
      <xdr:row>55</xdr:row>
      <xdr:rowOff>35034</xdr:rowOff>
    </xdr:from>
    <xdr:ext cx="219596" cy="218965"/>
    <xdr:pic>
      <xdr:nvPicPr>
        <xdr:cNvPr id="18" name="Picture 17">
          <a:extLst>
            <a:ext uri="{FF2B5EF4-FFF2-40B4-BE49-F238E27FC236}">
              <a16:creationId xmlns:a16="http://schemas.microsoft.com/office/drawing/2014/main" id="{5B585668-38D8-F64D-B919-31EE7D1E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0207" y="10089931"/>
          <a:ext cx="219596" cy="218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157656</xdr:colOff>
      <xdr:row>58</xdr:row>
      <xdr:rowOff>61309</xdr:rowOff>
    </xdr:from>
    <xdr:ext cx="1199932" cy="1497726"/>
    <xdr:pic>
      <xdr:nvPicPr>
        <xdr:cNvPr id="19" name="image1.png">
          <a:extLst>
            <a:ext uri="{FF2B5EF4-FFF2-40B4-BE49-F238E27FC236}">
              <a16:creationId xmlns:a16="http://schemas.microsoft.com/office/drawing/2014/main" id="{B50F08D9-DCBB-9540-A69A-012464F7AD6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02897" y="11517585"/>
          <a:ext cx="1199932" cy="1497726"/>
        </a:xfrm>
        <a:prstGeom prst="rect">
          <a:avLst/>
        </a:prstGeom>
        <a:ln/>
      </xdr:spPr>
    </xdr:pic>
    <xdr:clientData/>
  </xdr:oneCellAnchor>
  <xdr:oneCellAnchor>
    <xdr:from>
      <xdr:col>11</xdr:col>
      <xdr:colOff>105104</xdr:colOff>
      <xdr:row>59</xdr:row>
      <xdr:rowOff>52553</xdr:rowOff>
    </xdr:from>
    <xdr:ext cx="183930" cy="183930"/>
    <xdr:pic>
      <xdr:nvPicPr>
        <xdr:cNvPr id="20" name="Picture 19">
          <a:extLst>
            <a:ext uri="{FF2B5EF4-FFF2-40B4-BE49-F238E27FC236}">
              <a16:creationId xmlns:a16="http://schemas.microsoft.com/office/drawing/2014/main" id="{076498CF-B475-424F-9332-95B94250A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8966" y="11789105"/>
          <a:ext cx="183930" cy="183930"/>
        </a:xfrm>
        <a:prstGeom prst="rect">
          <a:avLst/>
        </a:prstGeom>
      </xdr:spPr>
    </xdr:pic>
    <xdr:clientData/>
  </xdr:oneCellAnchor>
  <xdr:oneCellAnchor>
    <xdr:from>
      <xdr:col>11</xdr:col>
      <xdr:colOff>113862</xdr:colOff>
      <xdr:row>60</xdr:row>
      <xdr:rowOff>52551</xdr:rowOff>
    </xdr:from>
    <xdr:ext cx="184461" cy="183932"/>
    <xdr:pic>
      <xdr:nvPicPr>
        <xdr:cNvPr id="21" name="Picture 20" descr="Twitter icon">
          <a:extLst>
            <a:ext uri="{FF2B5EF4-FFF2-40B4-BE49-F238E27FC236}">
              <a16:creationId xmlns:a16="http://schemas.microsoft.com/office/drawing/2014/main" id="{5083C210-796C-F94A-A2C0-AEC3EEE0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7724" y="12069379"/>
          <a:ext cx="184461" cy="183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87586</xdr:colOff>
      <xdr:row>61</xdr:row>
      <xdr:rowOff>8758</xdr:rowOff>
    </xdr:from>
    <xdr:ext cx="244538" cy="245241"/>
    <xdr:pic>
      <xdr:nvPicPr>
        <xdr:cNvPr id="22" name="Picture 21">
          <a:extLst>
            <a:ext uri="{FF2B5EF4-FFF2-40B4-BE49-F238E27FC236}">
              <a16:creationId xmlns:a16="http://schemas.microsoft.com/office/drawing/2014/main" id="{3C93C283-FC6C-CC4E-83D6-27C37602A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448" y="12305861"/>
          <a:ext cx="244538" cy="24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96345</xdr:colOff>
      <xdr:row>62</xdr:row>
      <xdr:rowOff>35034</xdr:rowOff>
    </xdr:from>
    <xdr:ext cx="219596" cy="218965"/>
    <xdr:pic>
      <xdr:nvPicPr>
        <xdr:cNvPr id="23" name="Picture 22">
          <a:extLst>
            <a:ext uri="{FF2B5EF4-FFF2-40B4-BE49-F238E27FC236}">
              <a16:creationId xmlns:a16="http://schemas.microsoft.com/office/drawing/2014/main" id="{157DEEC9-E8CD-9D4D-884A-175C5FCB5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0207" y="12612413"/>
          <a:ext cx="219596" cy="218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157656</xdr:colOff>
      <xdr:row>65</xdr:row>
      <xdr:rowOff>61309</xdr:rowOff>
    </xdr:from>
    <xdr:ext cx="1199932" cy="1497726"/>
    <xdr:pic>
      <xdr:nvPicPr>
        <xdr:cNvPr id="24" name="image1.png">
          <a:extLst>
            <a:ext uri="{FF2B5EF4-FFF2-40B4-BE49-F238E27FC236}">
              <a16:creationId xmlns:a16="http://schemas.microsoft.com/office/drawing/2014/main" id="{315703A4-0762-B441-8117-DF38400F543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02897" y="13479516"/>
          <a:ext cx="1199932" cy="1497726"/>
        </a:xfrm>
        <a:prstGeom prst="rect">
          <a:avLst/>
        </a:prstGeom>
        <a:ln/>
      </xdr:spPr>
    </xdr:pic>
    <xdr:clientData/>
  </xdr:oneCellAnchor>
  <xdr:oneCellAnchor>
    <xdr:from>
      <xdr:col>11</xdr:col>
      <xdr:colOff>105104</xdr:colOff>
      <xdr:row>66</xdr:row>
      <xdr:rowOff>52553</xdr:rowOff>
    </xdr:from>
    <xdr:ext cx="183930" cy="183930"/>
    <xdr:pic>
      <xdr:nvPicPr>
        <xdr:cNvPr id="25" name="Picture 24">
          <a:extLst>
            <a:ext uri="{FF2B5EF4-FFF2-40B4-BE49-F238E27FC236}">
              <a16:creationId xmlns:a16="http://schemas.microsoft.com/office/drawing/2014/main" id="{F871603B-5B99-904C-8E9C-2B860279C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8966" y="13751036"/>
          <a:ext cx="183930" cy="183930"/>
        </a:xfrm>
        <a:prstGeom prst="rect">
          <a:avLst/>
        </a:prstGeom>
      </xdr:spPr>
    </xdr:pic>
    <xdr:clientData/>
  </xdr:oneCellAnchor>
  <xdr:oneCellAnchor>
    <xdr:from>
      <xdr:col>11</xdr:col>
      <xdr:colOff>113862</xdr:colOff>
      <xdr:row>67</xdr:row>
      <xdr:rowOff>52551</xdr:rowOff>
    </xdr:from>
    <xdr:ext cx="184461" cy="183932"/>
    <xdr:pic>
      <xdr:nvPicPr>
        <xdr:cNvPr id="26" name="Picture 25" descr="Twitter icon">
          <a:extLst>
            <a:ext uri="{FF2B5EF4-FFF2-40B4-BE49-F238E27FC236}">
              <a16:creationId xmlns:a16="http://schemas.microsoft.com/office/drawing/2014/main" id="{8A9016F4-AB05-DF40-AA56-0B613633B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7724" y="14031310"/>
          <a:ext cx="184461" cy="183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87586</xdr:colOff>
      <xdr:row>68</xdr:row>
      <xdr:rowOff>8758</xdr:rowOff>
    </xdr:from>
    <xdr:ext cx="244538" cy="245241"/>
    <xdr:pic>
      <xdr:nvPicPr>
        <xdr:cNvPr id="27" name="Picture 26">
          <a:extLst>
            <a:ext uri="{FF2B5EF4-FFF2-40B4-BE49-F238E27FC236}">
              <a16:creationId xmlns:a16="http://schemas.microsoft.com/office/drawing/2014/main" id="{FD7165C8-E490-F744-925E-664BF82A9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448" y="14267792"/>
          <a:ext cx="244538" cy="24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96345</xdr:colOff>
      <xdr:row>69</xdr:row>
      <xdr:rowOff>35034</xdr:rowOff>
    </xdr:from>
    <xdr:ext cx="219596" cy="218965"/>
    <xdr:pic>
      <xdr:nvPicPr>
        <xdr:cNvPr id="28" name="Picture 27">
          <a:extLst>
            <a:ext uri="{FF2B5EF4-FFF2-40B4-BE49-F238E27FC236}">
              <a16:creationId xmlns:a16="http://schemas.microsoft.com/office/drawing/2014/main" id="{FD77C961-56B8-214C-9DF5-2B4F1FDD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0207" y="14574344"/>
          <a:ext cx="219596" cy="218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157656</xdr:colOff>
      <xdr:row>10</xdr:row>
      <xdr:rowOff>61309</xdr:rowOff>
    </xdr:from>
    <xdr:to>
      <xdr:col>3</xdr:col>
      <xdr:colOff>490484</xdr:colOff>
      <xdr:row>15</xdr:row>
      <xdr:rowOff>236483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9BF923-F2DF-3A41-BA24-FE476FCCBA0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98956" y="9091009"/>
          <a:ext cx="1196428" cy="1495975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105104</xdr:colOff>
      <xdr:row>11</xdr:row>
      <xdr:rowOff>52553</xdr:rowOff>
    </xdr:from>
    <xdr:to>
      <xdr:col>11</xdr:col>
      <xdr:colOff>289034</xdr:colOff>
      <xdr:row>11</xdr:row>
      <xdr:rowOff>236483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AE683C-C4EE-5547-95B5-6130DE156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704" y="9285453"/>
          <a:ext cx="183930" cy="183930"/>
        </a:xfrm>
        <a:prstGeom prst="rect">
          <a:avLst/>
        </a:prstGeom>
      </xdr:spPr>
    </xdr:pic>
    <xdr:clientData/>
  </xdr:twoCellAnchor>
  <xdr:twoCellAnchor editAs="oneCell">
    <xdr:from>
      <xdr:col>11</xdr:col>
      <xdr:colOff>113862</xdr:colOff>
      <xdr:row>12</xdr:row>
      <xdr:rowOff>52551</xdr:rowOff>
    </xdr:from>
    <xdr:to>
      <xdr:col>11</xdr:col>
      <xdr:colOff>298323</xdr:colOff>
      <xdr:row>12</xdr:row>
      <xdr:rowOff>236483</xdr:rowOff>
    </xdr:to>
    <xdr:pic>
      <xdr:nvPicPr>
        <xdr:cNvPr id="4" name="Picture 3" descr="Twitter icon">
          <a:extLst>
            <a:ext uri="{FF2B5EF4-FFF2-40B4-BE49-F238E27FC236}">
              <a16:creationId xmlns:a16="http://schemas.microsoft.com/office/drawing/2014/main" id="{9D8FC626-DE2D-9E40-8BC7-897D87A4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462" y="9564851"/>
          <a:ext cx="184461" cy="183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87586</xdr:colOff>
      <xdr:row>13</xdr:row>
      <xdr:rowOff>8758</xdr:rowOff>
    </xdr:from>
    <xdr:to>
      <xdr:col>11</xdr:col>
      <xdr:colOff>332124</xdr:colOff>
      <xdr:row>13</xdr:row>
      <xdr:rowOff>253999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54B00F-8FDD-0040-A29E-91C50A1C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186" y="9800458"/>
          <a:ext cx="244538" cy="24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96345</xdr:colOff>
      <xdr:row>14</xdr:row>
      <xdr:rowOff>35034</xdr:rowOff>
    </xdr:from>
    <xdr:to>
      <xdr:col>11</xdr:col>
      <xdr:colOff>315941</xdr:colOff>
      <xdr:row>14</xdr:row>
      <xdr:rowOff>253999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603281-C710-6948-ABF7-1979242D3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7945" y="10106134"/>
          <a:ext cx="219596" cy="218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157656</xdr:colOff>
      <xdr:row>19</xdr:row>
      <xdr:rowOff>61309</xdr:rowOff>
    </xdr:from>
    <xdr:ext cx="1199932" cy="1497726"/>
    <xdr:pic>
      <xdr:nvPicPr>
        <xdr:cNvPr id="7" name="image1.png">
          <a:extLst>
            <a:ext uri="{FF2B5EF4-FFF2-40B4-BE49-F238E27FC236}">
              <a16:creationId xmlns:a16="http://schemas.microsoft.com/office/drawing/2014/main" id="{4D60385F-C801-0E42-A4F8-1C0E5181675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98956" y="11529409"/>
          <a:ext cx="1199932" cy="1497726"/>
        </a:xfrm>
        <a:prstGeom prst="rect">
          <a:avLst/>
        </a:prstGeom>
        <a:ln/>
      </xdr:spPr>
    </xdr:pic>
    <xdr:clientData/>
  </xdr:oneCellAnchor>
  <xdr:oneCellAnchor>
    <xdr:from>
      <xdr:col>11</xdr:col>
      <xdr:colOff>105104</xdr:colOff>
      <xdr:row>20</xdr:row>
      <xdr:rowOff>52553</xdr:rowOff>
    </xdr:from>
    <xdr:ext cx="183930" cy="183930"/>
    <xdr:pic>
      <xdr:nvPicPr>
        <xdr:cNvPr id="8" name="Picture 7">
          <a:extLst>
            <a:ext uri="{FF2B5EF4-FFF2-40B4-BE49-F238E27FC236}">
              <a16:creationId xmlns:a16="http://schemas.microsoft.com/office/drawing/2014/main" id="{48D12219-08CD-9942-841E-ED3A3198F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704" y="11800053"/>
          <a:ext cx="183930" cy="183930"/>
        </a:xfrm>
        <a:prstGeom prst="rect">
          <a:avLst/>
        </a:prstGeom>
      </xdr:spPr>
    </xdr:pic>
    <xdr:clientData/>
  </xdr:oneCellAnchor>
  <xdr:oneCellAnchor>
    <xdr:from>
      <xdr:col>11</xdr:col>
      <xdr:colOff>113862</xdr:colOff>
      <xdr:row>21</xdr:row>
      <xdr:rowOff>52551</xdr:rowOff>
    </xdr:from>
    <xdr:ext cx="184461" cy="183932"/>
    <xdr:pic>
      <xdr:nvPicPr>
        <xdr:cNvPr id="9" name="Picture 8" descr="Twitter icon">
          <a:extLst>
            <a:ext uri="{FF2B5EF4-FFF2-40B4-BE49-F238E27FC236}">
              <a16:creationId xmlns:a16="http://schemas.microsoft.com/office/drawing/2014/main" id="{4532E0D5-56B5-7F45-9284-E0F28AD1D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462" y="12079451"/>
          <a:ext cx="184461" cy="183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87586</xdr:colOff>
      <xdr:row>22</xdr:row>
      <xdr:rowOff>8758</xdr:rowOff>
    </xdr:from>
    <xdr:ext cx="244538" cy="245241"/>
    <xdr:pic>
      <xdr:nvPicPr>
        <xdr:cNvPr id="10" name="Picture 9">
          <a:extLst>
            <a:ext uri="{FF2B5EF4-FFF2-40B4-BE49-F238E27FC236}">
              <a16:creationId xmlns:a16="http://schemas.microsoft.com/office/drawing/2014/main" id="{29DDBD3C-769A-9E4E-B086-39153786E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186" y="12315058"/>
          <a:ext cx="244538" cy="24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96345</xdr:colOff>
      <xdr:row>23</xdr:row>
      <xdr:rowOff>35034</xdr:rowOff>
    </xdr:from>
    <xdr:ext cx="219596" cy="218965"/>
    <xdr:pic>
      <xdr:nvPicPr>
        <xdr:cNvPr id="11" name="Picture 10">
          <a:extLst>
            <a:ext uri="{FF2B5EF4-FFF2-40B4-BE49-F238E27FC236}">
              <a16:creationId xmlns:a16="http://schemas.microsoft.com/office/drawing/2014/main" id="{0D462B2A-941D-6C47-A0AC-9ED5E8093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7945" y="12620734"/>
          <a:ext cx="219596" cy="218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157656</xdr:colOff>
      <xdr:row>26</xdr:row>
      <xdr:rowOff>61309</xdr:rowOff>
    </xdr:from>
    <xdr:ext cx="1199932" cy="1497726"/>
    <xdr:pic>
      <xdr:nvPicPr>
        <xdr:cNvPr id="12" name="image1.png">
          <a:extLst>
            <a:ext uri="{FF2B5EF4-FFF2-40B4-BE49-F238E27FC236}">
              <a16:creationId xmlns:a16="http://schemas.microsoft.com/office/drawing/2014/main" id="{BFF4FF3B-68EF-9847-8088-46CF3072F51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98956" y="13485209"/>
          <a:ext cx="1199932" cy="1497726"/>
        </a:xfrm>
        <a:prstGeom prst="rect">
          <a:avLst/>
        </a:prstGeom>
        <a:ln/>
      </xdr:spPr>
    </xdr:pic>
    <xdr:clientData/>
  </xdr:oneCellAnchor>
  <xdr:oneCellAnchor>
    <xdr:from>
      <xdr:col>11</xdr:col>
      <xdr:colOff>105104</xdr:colOff>
      <xdr:row>27</xdr:row>
      <xdr:rowOff>52553</xdr:rowOff>
    </xdr:from>
    <xdr:ext cx="183930" cy="183930"/>
    <xdr:pic>
      <xdr:nvPicPr>
        <xdr:cNvPr id="13" name="Picture 12">
          <a:extLst>
            <a:ext uri="{FF2B5EF4-FFF2-40B4-BE49-F238E27FC236}">
              <a16:creationId xmlns:a16="http://schemas.microsoft.com/office/drawing/2014/main" id="{D74D2808-6A6F-694C-9111-971BD44CB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704" y="13755853"/>
          <a:ext cx="183930" cy="183930"/>
        </a:xfrm>
        <a:prstGeom prst="rect">
          <a:avLst/>
        </a:prstGeom>
      </xdr:spPr>
    </xdr:pic>
    <xdr:clientData/>
  </xdr:oneCellAnchor>
  <xdr:oneCellAnchor>
    <xdr:from>
      <xdr:col>11</xdr:col>
      <xdr:colOff>113862</xdr:colOff>
      <xdr:row>28</xdr:row>
      <xdr:rowOff>52551</xdr:rowOff>
    </xdr:from>
    <xdr:ext cx="184461" cy="183932"/>
    <xdr:pic>
      <xdr:nvPicPr>
        <xdr:cNvPr id="14" name="Picture 13" descr="Twitter icon">
          <a:extLst>
            <a:ext uri="{FF2B5EF4-FFF2-40B4-BE49-F238E27FC236}">
              <a16:creationId xmlns:a16="http://schemas.microsoft.com/office/drawing/2014/main" id="{B4E87277-92C2-7640-8E43-8120097F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462" y="14035251"/>
          <a:ext cx="184461" cy="183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87586</xdr:colOff>
      <xdr:row>29</xdr:row>
      <xdr:rowOff>8758</xdr:rowOff>
    </xdr:from>
    <xdr:ext cx="244538" cy="245241"/>
    <xdr:pic>
      <xdr:nvPicPr>
        <xdr:cNvPr id="15" name="Picture 14">
          <a:extLst>
            <a:ext uri="{FF2B5EF4-FFF2-40B4-BE49-F238E27FC236}">
              <a16:creationId xmlns:a16="http://schemas.microsoft.com/office/drawing/2014/main" id="{9826B3D2-9F75-914B-B83D-61F6259C3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186" y="14270858"/>
          <a:ext cx="244538" cy="24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96345</xdr:colOff>
      <xdr:row>30</xdr:row>
      <xdr:rowOff>35034</xdr:rowOff>
    </xdr:from>
    <xdr:ext cx="219596" cy="218965"/>
    <xdr:pic>
      <xdr:nvPicPr>
        <xdr:cNvPr id="16" name="Picture 15">
          <a:extLst>
            <a:ext uri="{FF2B5EF4-FFF2-40B4-BE49-F238E27FC236}">
              <a16:creationId xmlns:a16="http://schemas.microsoft.com/office/drawing/2014/main" id="{17FFFE99-F5C5-6A4E-81CB-EFD4BF66A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7945" y="14576534"/>
          <a:ext cx="219596" cy="218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157656</xdr:colOff>
      <xdr:row>33</xdr:row>
      <xdr:rowOff>61309</xdr:rowOff>
    </xdr:from>
    <xdr:ext cx="1199932" cy="1497726"/>
    <xdr:pic>
      <xdr:nvPicPr>
        <xdr:cNvPr id="17" name="image1.png">
          <a:extLst>
            <a:ext uri="{FF2B5EF4-FFF2-40B4-BE49-F238E27FC236}">
              <a16:creationId xmlns:a16="http://schemas.microsoft.com/office/drawing/2014/main" id="{FB9CD83D-639B-7A4D-AC48-98979EBB5C4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98956" y="15441009"/>
          <a:ext cx="1199932" cy="1497726"/>
        </a:xfrm>
        <a:prstGeom prst="rect">
          <a:avLst/>
        </a:prstGeom>
        <a:ln/>
      </xdr:spPr>
    </xdr:pic>
    <xdr:clientData/>
  </xdr:oneCellAnchor>
  <xdr:oneCellAnchor>
    <xdr:from>
      <xdr:col>11</xdr:col>
      <xdr:colOff>105104</xdr:colOff>
      <xdr:row>34</xdr:row>
      <xdr:rowOff>52553</xdr:rowOff>
    </xdr:from>
    <xdr:ext cx="183930" cy="183930"/>
    <xdr:pic>
      <xdr:nvPicPr>
        <xdr:cNvPr id="18" name="Picture 17">
          <a:extLst>
            <a:ext uri="{FF2B5EF4-FFF2-40B4-BE49-F238E27FC236}">
              <a16:creationId xmlns:a16="http://schemas.microsoft.com/office/drawing/2014/main" id="{436D7B3F-69C2-224F-A5F4-474C31A5E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704" y="15711653"/>
          <a:ext cx="183930" cy="183930"/>
        </a:xfrm>
        <a:prstGeom prst="rect">
          <a:avLst/>
        </a:prstGeom>
      </xdr:spPr>
    </xdr:pic>
    <xdr:clientData/>
  </xdr:oneCellAnchor>
  <xdr:oneCellAnchor>
    <xdr:from>
      <xdr:col>11</xdr:col>
      <xdr:colOff>113862</xdr:colOff>
      <xdr:row>35</xdr:row>
      <xdr:rowOff>52551</xdr:rowOff>
    </xdr:from>
    <xdr:ext cx="184461" cy="183932"/>
    <xdr:pic>
      <xdr:nvPicPr>
        <xdr:cNvPr id="19" name="Picture 18" descr="Twitter icon">
          <a:extLst>
            <a:ext uri="{FF2B5EF4-FFF2-40B4-BE49-F238E27FC236}">
              <a16:creationId xmlns:a16="http://schemas.microsoft.com/office/drawing/2014/main" id="{F2CD0329-591F-A944-8F83-6CE7EB1BD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462" y="15991051"/>
          <a:ext cx="184461" cy="183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87586</xdr:colOff>
      <xdr:row>36</xdr:row>
      <xdr:rowOff>8758</xdr:rowOff>
    </xdr:from>
    <xdr:ext cx="244538" cy="245241"/>
    <xdr:pic>
      <xdr:nvPicPr>
        <xdr:cNvPr id="20" name="Picture 19">
          <a:extLst>
            <a:ext uri="{FF2B5EF4-FFF2-40B4-BE49-F238E27FC236}">
              <a16:creationId xmlns:a16="http://schemas.microsoft.com/office/drawing/2014/main" id="{9A3A4EEF-23D4-1047-8DC1-755E67DDB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186" y="16226658"/>
          <a:ext cx="244538" cy="24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96345</xdr:colOff>
      <xdr:row>37</xdr:row>
      <xdr:rowOff>35034</xdr:rowOff>
    </xdr:from>
    <xdr:ext cx="219596" cy="218965"/>
    <xdr:pic>
      <xdr:nvPicPr>
        <xdr:cNvPr id="21" name="Picture 20">
          <a:extLst>
            <a:ext uri="{FF2B5EF4-FFF2-40B4-BE49-F238E27FC236}">
              <a16:creationId xmlns:a16="http://schemas.microsoft.com/office/drawing/2014/main" id="{2162007D-C0D3-A34B-882F-7CBCABA67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7945" y="16532334"/>
          <a:ext cx="219596" cy="218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105104</xdr:colOff>
      <xdr:row>20</xdr:row>
      <xdr:rowOff>52553</xdr:rowOff>
    </xdr:from>
    <xdr:ext cx="183930" cy="183930"/>
    <xdr:pic>
      <xdr:nvPicPr>
        <xdr:cNvPr id="26" name="Picture 25">
          <a:extLst>
            <a:ext uri="{FF2B5EF4-FFF2-40B4-BE49-F238E27FC236}">
              <a16:creationId xmlns:a16="http://schemas.microsoft.com/office/drawing/2014/main" id="{03CEF738-3A5B-C34F-AB1E-B6C1BCB9B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8966" y="2583794"/>
          <a:ext cx="183930" cy="1839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ethpeck.com/" TargetMode="External"/><Relationship Id="rId1" Type="http://schemas.openxmlformats.org/officeDocument/2006/relationships/hyperlink" Target="http://www.ambi-group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0DE3-D2F0-3748-BAD4-898E2F4AEECE}">
  <sheetPr>
    <tabColor rgb="FFFFFF00"/>
  </sheetPr>
  <dimension ref="A2:H24"/>
  <sheetViews>
    <sheetView showGridLines="0" tabSelected="1" topLeftCell="A8" zoomScale="267" zoomScaleNormal="267" workbookViewId="0">
      <selection activeCell="F10" sqref="F10"/>
    </sheetView>
  </sheetViews>
  <sheetFormatPr baseColWidth="10" defaultRowHeight="14"/>
  <cols>
    <col min="1" max="1" width="4" style="107" bestFit="1" customWidth="1"/>
    <col min="2" max="2" width="10.7109375" style="110"/>
    <col min="3" max="16384" width="10.7109375" style="19"/>
  </cols>
  <sheetData>
    <row r="2" spans="1:8">
      <c r="A2" s="108" t="s">
        <v>118</v>
      </c>
      <c r="B2" s="109" t="s">
        <v>106</v>
      </c>
      <c r="G2" s="114"/>
      <c r="H2" s="114"/>
    </row>
    <row r="3" spans="1:8">
      <c r="G3" s="114"/>
      <c r="H3" s="114"/>
    </row>
    <row r="4" spans="1:8">
      <c r="A4" s="107">
        <v>1</v>
      </c>
      <c r="B4" s="110" t="s">
        <v>113</v>
      </c>
      <c r="G4" s="114"/>
      <c r="H4" s="114"/>
    </row>
    <row r="5" spans="1:8">
      <c r="G5" s="114"/>
      <c r="H5" s="114"/>
    </row>
    <row r="6" spans="1:8" ht="16" customHeight="1">
      <c r="A6" s="107">
        <v>2</v>
      </c>
      <c r="B6" s="112" t="s">
        <v>114</v>
      </c>
      <c r="C6" s="112"/>
      <c r="D6" s="112"/>
      <c r="E6" s="112"/>
    </row>
    <row r="7" spans="1:8">
      <c r="B7" s="112"/>
      <c r="C7" s="112"/>
      <c r="D7" s="112"/>
      <c r="E7" s="112"/>
    </row>
    <row r="8" spans="1:8">
      <c r="B8" s="112"/>
      <c r="C8" s="112"/>
      <c r="D8" s="112"/>
      <c r="E8" s="112"/>
    </row>
    <row r="9" spans="1:8" ht="38" customHeight="1">
      <c r="B9" s="113" t="s">
        <v>115</v>
      </c>
      <c r="C9" s="113"/>
      <c r="D9" s="113"/>
      <c r="E9" s="113"/>
    </row>
    <row r="10" spans="1:8">
      <c r="B10" s="113"/>
      <c r="C10" s="113"/>
      <c r="D10" s="113"/>
      <c r="E10" s="113"/>
    </row>
    <row r="11" spans="1:8">
      <c r="A11" s="107">
        <v>2</v>
      </c>
      <c r="B11" s="110" t="s">
        <v>116</v>
      </c>
    </row>
    <row r="12" spans="1:8">
      <c r="B12" s="111" t="s">
        <v>112</v>
      </c>
    </row>
    <row r="13" spans="1:8">
      <c r="B13" s="111" t="s">
        <v>16</v>
      </c>
    </row>
    <row r="14" spans="1:8">
      <c r="B14" s="111" t="s">
        <v>28</v>
      </c>
    </row>
    <row r="16" spans="1:8">
      <c r="A16" s="107">
        <v>3</v>
      </c>
      <c r="B16" s="106" t="s">
        <v>117</v>
      </c>
      <c r="C16" s="106"/>
      <c r="D16" s="106"/>
      <c r="E16" s="106"/>
    </row>
    <row r="17" spans="2:5">
      <c r="B17" s="106"/>
      <c r="C17" s="106"/>
      <c r="D17" s="106"/>
      <c r="E17" s="106"/>
    </row>
    <row r="18" spans="2:5">
      <c r="B18" s="106"/>
      <c r="C18" s="106"/>
      <c r="D18" s="106"/>
      <c r="E18" s="106"/>
    </row>
    <row r="19" spans="2:5">
      <c r="B19" s="106"/>
      <c r="C19" s="106"/>
      <c r="D19" s="106"/>
      <c r="E19" s="106"/>
    </row>
    <row r="22" spans="2:5">
      <c r="B22" s="110" t="s">
        <v>119</v>
      </c>
    </row>
    <row r="23" spans="2:5" ht="16">
      <c r="B23" s="115" t="s">
        <v>120</v>
      </c>
    </row>
    <row r="24" spans="2:5" ht="16">
      <c r="B24" s="115" t="s">
        <v>121</v>
      </c>
    </row>
  </sheetData>
  <mergeCells count="4">
    <mergeCell ref="G2:H5"/>
    <mergeCell ref="B6:E8"/>
    <mergeCell ref="B9:E10"/>
    <mergeCell ref="B16:E19"/>
  </mergeCells>
  <hyperlinks>
    <hyperlink ref="B23" r:id="rId1" xr:uid="{928E0D90-8C63-2C4F-9533-D59122060675}"/>
    <hyperlink ref="B24" r:id="rId2" xr:uid="{4D110113-65B0-3A49-A457-0010842D676D}"/>
  </hyperlinks>
  <pageMargins left="0.7" right="0.7" top="0.75" bottom="0.75" header="0.3" footer="0.3"/>
  <pageSetup orientation="portrait" horizontalDpi="0" verticalDpi="0"/>
  <headerFooter>
    <oddFooter>&amp;L&amp;"Franklin Gothic Book (Body),Regular"&amp;9www.ambi-group.com&amp;C&amp;"Franklin Gothic Book (Body),Regular"&amp;9© 2023. All Rights Reserved 
by Ambi Marketing Group LLC &amp;R&amp;"Franklin Gothic Book (Body),Regular"&amp;9www.bethpeck.com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E0BF0-D7B1-5B41-8500-F94E3EA8100C}">
  <sheetPr>
    <tabColor theme="9" tint="0.79998168889431442"/>
  </sheetPr>
  <dimension ref="A1:O96"/>
  <sheetViews>
    <sheetView showGridLines="0" view="pageBreakPreview" topLeftCell="A33" zoomScale="60" zoomScaleNormal="145" workbookViewId="0">
      <selection activeCell="C83" sqref="C83:L83"/>
    </sheetView>
  </sheetViews>
  <sheetFormatPr baseColWidth="10" defaultRowHeight="16"/>
  <cols>
    <col min="1" max="2" width="2.7109375" style="3" customWidth="1"/>
    <col min="3" max="3" width="7" style="3" customWidth="1"/>
    <col min="4" max="4" width="6.7109375" style="3" customWidth="1"/>
    <col min="5" max="5" width="3" style="3" customWidth="1"/>
    <col min="6" max="6" width="1.28515625" style="3" customWidth="1"/>
    <col min="7" max="7" width="2.42578125" style="3" customWidth="1"/>
    <col min="8" max="8" width="17.7109375" style="3" customWidth="1"/>
    <col min="9" max="9" width="2.42578125" style="3" customWidth="1"/>
    <col min="10" max="10" width="4.42578125" style="3" customWidth="1"/>
    <col min="11" max="11" width="9.85546875" style="3" customWidth="1"/>
    <col min="12" max="12" width="19.28515625" style="3" bestFit="1" customWidth="1"/>
    <col min="13" max="13" width="5.28515625" style="3" customWidth="1"/>
    <col min="14" max="16384" width="10.7109375" style="3"/>
  </cols>
  <sheetData>
    <row r="1" spans="1:12" ht="28">
      <c r="B1" s="5" t="s">
        <v>17</v>
      </c>
      <c r="H1" s="39" t="s">
        <v>38</v>
      </c>
      <c r="I1" s="39"/>
      <c r="J1" s="31" t="s">
        <v>111</v>
      </c>
      <c r="K1" s="31"/>
      <c r="L1" s="31"/>
    </row>
    <row r="3" spans="1:12" s="37" customFormat="1" ht="22" customHeight="1">
      <c r="A3" s="88"/>
      <c r="B3" s="35" t="s">
        <v>63</v>
      </c>
      <c r="C3" s="35"/>
      <c r="D3" s="35"/>
      <c r="E3" s="35"/>
      <c r="F3" s="35"/>
      <c r="G3" s="35"/>
      <c r="H3" s="35"/>
      <c r="I3" s="2"/>
      <c r="J3" s="36" t="s">
        <v>60</v>
      </c>
      <c r="K3" s="36"/>
      <c r="L3" s="36"/>
    </row>
    <row r="4" spans="1:12">
      <c r="A4" s="88"/>
      <c r="B4" s="91" t="s">
        <v>0</v>
      </c>
      <c r="C4" s="91"/>
      <c r="D4" s="91"/>
      <c r="E4" s="92">
        <v>45139</v>
      </c>
      <c r="F4" s="92"/>
      <c r="G4" s="92"/>
      <c r="H4" s="92"/>
      <c r="I4" s="2"/>
      <c r="J4" s="34" t="s">
        <v>34</v>
      </c>
      <c r="K4" s="34"/>
      <c r="L4" s="34"/>
    </row>
    <row r="5" spans="1:12">
      <c r="A5" s="88"/>
      <c r="B5" s="89" t="s">
        <v>2</v>
      </c>
      <c r="C5" s="89"/>
      <c r="D5" s="89"/>
      <c r="E5" s="93">
        <v>0.375</v>
      </c>
      <c r="F5" s="93"/>
      <c r="G5" s="93"/>
      <c r="H5" s="93"/>
      <c r="I5" s="2"/>
      <c r="J5" s="46" t="s">
        <v>33</v>
      </c>
      <c r="K5" s="46"/>
      <c r="L5" s="46"/>
    </row>
    <row r="6" spans="1:12">
      <c r="A6" s="88"/>
      <c r="B6" s="28" t="s">
        <v>4</v>
      </c>
      <c r="C6" s="28"/>
      <c r="D6" s="28"/>
      <c r="E6" s="33" t="s">
        <v>7</v>
      </c>
      <c r="F6" s="33"/>
      <c r="G6" s="33"/>
      <c r="H6" s="33"/>
      <c r="I6" s="2"/>
    </row>
    <row r="7" spans="1:12" s="25" customFormat="1" ht="4" customHeight="1">
      <c r="A7" s="88"/>
      <c r="C7" s="26"/>
      <c r="D7" s="26"/>
      <c r="E7" s="26"/>
      <c r="F7" s="26"/>
      <c r="G7" s="26"/>
      <c r="H7" s="27"/>
      <c r="I7" s="2"/>
      <c r="J7" s="24"/>
      <c r="K7" s="24"/>
      <c r="L7" s="24"/>
    </row>
    <row r="8" spans="1:12">
      <c r="A8" s="88"/>
      <c r="B8" s="28" t="s">
        <v>5</v>
      </c>
      <c r="C8" s="28"/>
      <c r="D8" s="28"/>
      <c r="E8" s="34" t="s">
        <v>8</v>
      </c>
      <c r="F8" s="34"/>
      <c r="G8" s="34"/>
      <c r="H8" s="34"/>
      <c r="I8" s="2"/>
      <c r="J8" s="34" t="s">
        <v>16</v>
      </c>
      <c r="K8" s="34"/>
      <c r="L8" s="34"/>
    </row>
    <row r="9" spans="1:12" ht="4" customHeight="1">
      <c r="A9" s="88"/>
      <c r="B9" s="25"/>
      <c r="C9" s="30"/>
      <c r="D9" s="30"/>
      <c r="E9" s="30"/>
      <c r="F9" s="30"/>
      <c r="G9" s="30"/>
      <c r="H9" s="9"/>
      <c r="I9" s="2"/>
      <c r="J9" s="4"/>
      <c r="K9" s="4"/>
      <c r="L9" s="4"/>
    </row>
    <row r="10" spans="1:12">
      <c r="A10" s="88"/>
      <c r="B10" s="28" t="s">
        <v>6</v>
      </c>
      <c r="C10" s="28"/>
      <c r="D10" s="28"/>
      <c r="E10" s="49" t="s">
        <v>76</v>
      </c>
      <c r="F10" s="49"/>
      <c r="G10" s="49"/>
      <c r="H10" s="49"/>
      <c r="I10" s="2"/>
      <c r="J10" s="46" t="s">
        <v>3</v>
      </c>
      <c r="K10" s="46"/>
      <c r="L10" s="46"/>
    </row>
    <row r="12" spans="1:12" s="37" customFormat="1" ht="22" customHeight="1">
      <c r="A12" s="88"/>
      <c r="B12" s="35" t="s">
        <v>64</v>
      </c>
      <c r="C12" s="35"/>
      <c r="D12" s="35"/>
      <c r="E12" s="35"/>
      <c r="F12" s="35"/>
      <c r="G12" s="35"/>
      <c r="H12" s="35"/>
      <c r="I12" s="38"/>
      <c r="J12" s="36" t="s">
        <v>18</v>
      </c>
      <c r="K12" s="36"/>
      <c r="L12" s="36"/>
    </row>
    <row r="13" spans="1:12" ht="17" customHeight="1">
      <c r="A13" s="88"/>
      <c r="B13" s="13" t="s">
        <v>19</v>
      </c>
      <c r="C13" s="13"/>
      <c r="D13" s="12" t="s">
        <v>28</v>
      </c>
      <c r="E13" s="12"/>
      <c r="F13" s="12"/>
      <c r="G13" s="12"/>
      <c r="H13" s="13"/>
      <c r="I13" s="17"/>
      <c r="J13" s="28" t="s">
        <v>20</v>
      </c>
      <c r="K13" s="28"/>
      <c r="L13" s="14" t="s">
        <v>79</v>
      </c>
    </row>
    <row r="14" spans="1:12" ht="17" customHeight="1">
      <c r="A14" s="88"/>
      <c r="B14" s="40" t="s">
        <v>21</v>
      </c>
      <c r="C14" s="40"/>
      <c r="D14" s="12" t="s">
        <v>28</v>
      </c>
      <c r="E14" s="12"/>
      <c r="F14" s="12"/>
      <c r="G14" s="12"/>
      <c r="H14" s="13"/>
      <c r="I14" s="17"/>
      <c r="J14" s="89" t="s">
        <v>22</v>
      </c>
      <c r="K14" s="89"/>
      <c r="L14" s="90" t="s">
        <v>26</v>
      </c>
    </row>
    <row r="15" spans="1:12" ht="17" customHeight="1">
      <c r="A15" s="88"/>
      <c r="B15" s="40" t="s">
        <v>23</v>
      </c>
      <c r="C15" s="40"/>
      <c r="D15" s="12" t="s">
        <v>77</v>
      </c>
      <c r="E15" s="12"/>
      <c r="F15" s="12"/>
      <c r="G15" s="12"/>
      <c r="H15" s="13"/>
      <c r="I15" s="17"/>
      <c r="J15" s="11" t="s">
        <v>24</v>
      </c>
      <c r="K15" s="11"/>
      <c r="L15" s="10" t="s">
        <v>7</v>
      </c>
    </row>
    <row r="16" spans="1:12" ht="17" customHeight="1">
      <c r="A16" s="88"/>
      <c r="B16" s="96"/>
      <c r="C16" s="96"/>
      <c r="D16" s="96"/>
      <c r="E16" s="96"/>
      <c r="F16" s="96"/>
      <c r="G16" s="96"/>
      <c r="H16" s="96"/>
      <c r="I16" s="17"/>
      <c r="J16" s="41" t="s">
        <v>25</v>
      </c>
      <c r="K16" s="41"/>
      <c r="L16" s="15" t="s">
        <v>27</v>
      </c>
    </row>
    <row r="18" spans="1:12" s="38" customFormat="1" ht="22" customHeight="1">
      <c r="A18" s="88"/>
      <c r="B18" s="35" t="s">
        <v>29</v>
      </c>
      <c r="C18" s="35"/>
      <c r="D18" s="35"/>
      <c r="E18" s="35"/>
      <c r="F18" s="50"/>
      <c r="G18" s="35" t="s">
        <v>30</v>
      </c>
      <c r="H18" s="35"/>
      <c r="J18" s="51" t="s">
        <v>35</v>
      </c>
      <c r="K18" s="51"/>
      <c r="L18" s="51"/>
    </row>
    <row r="19" spans="1:12">
      <c r="A19" s="88"/>
      <c r="B19" s="29" t="s">
        <v>78</v>
      </c>
      <c r="C19" s="32" t="s">
        <v>31</v>
      </c>
      <c r="D19" s="32"/>
      <c r="E19" s="32"/>
      <c r="G19" s="29" t="s">
        <v>78</v>
      </c>
      <c r="H19" s="17" t="s">
        <v>36</v>
      </c>
      <c r="I19" s="17"/>
      <c r="J19" s="29" t="s">
        <v>78</v>
      </c>
      <c r="K19" s="17" t="s">
        <v>61</v>
      </c>
      <c r="L19" s="17"/>
    </row>
    <row r="20" spans="1:12" customFormat="1" ht="7" customHeight="1">
      <c r="A20" s="88"/>
      <c r="C20" s="7"/>
    </row>
    <row r="21" spans="1:12">
      <c r="A21" s="88"/>
      <c r="B21" s="29" t="s">
        <v>78</v>
      </c>
      <c r="C21" s="32" t="s">
        <v>32</v>
      </c>
      <c r="D21" s="32"/>
      <c r="E21" s="32"/>
      <c r="G21" s="29" t="s">
        <v>78</v>
      </c>
      <c r="H21" s="17" t="s">
        <v>37</v>
      </c>
      <c r="J21" s="29" t="s">
        <v>78</v>
      </c>
      <c r="K21" s="17" t="s">
        <v>62</v>
      </c>
    </row>
    <row r="23" spans="1:12">
      <c r="A23" s="88"/>
      <c r="J23" s="44" t="s">
        <v>41</v>
      </c>
    </row>
    <row r="24" spans="1:12">
      <c r="A24" s="88"/>
      <c r="B24" s="49"/>
      <c r="C24" s="49"/>
      <c r="D24" s="49"/>
      <c r="E24" s="42"/>
      <c r="F24" s="42"/>
      <c r="G24" s="42"/>
      <c r="H24" s="45"/>
      <c r="J24" s="98"/>
      <c r="K24" s="98"/>
      <c r="L24" s="98"/>
    </row>
    <row r="25" spans="1:12" s="38" customFormat="1">
      <c r="A25" s="88"/>
      <c r="B25" s="46" t="s">
        <v>39</v>
      </c>
      <c r="C25" s="46"/>
      <c r="D25" s="46"/>
      <c r="E25" s="47"/>
      <c r="F25" s="47"/>
      <c r="G25" s="47"/>
      <c r="H25" s="48" t="s">
        <v>40</v>
      </c>
      <c r="J25" s="98"/>
      <c r="K25" s="98"/>
      <c r="L25" s="98"/>
    </row>
    <row r="26" spans="1:12">
      <c r="C26" s="1"/>
    </row>
    <row r="27" spans="1:12" ht="22" customHeight="1">
      <c r="B27" s="52" t="s">
        <v>42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5"/>
    </row>
    <row r="29" spans="1:12"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12"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8"/>
    </row>
    <row r="31" spans="1:12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1"/>
    </row>
    <row r="33" spans="2:15" ht="22" customHeight="1">
      <c r="B33" s="52" t="s">
        <v>43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5" spans="2:15" s="65" customFormat="1" ht="20" customHeight="1">
      <c r="B35" s="62">
        <v>1</v>
      </c>
      <c r="C35" s="99" t="s">
        <v>87</v>
      </c>
      <c r="D35" s="99"/>
      <c r="E35" s="99"/>
      <c r="F35" s="99"/>
      <c r="G35" s="99"/>
      <c r="H35" s="99"/>
      <c r="I35" s="99"/>
      <c r="J35" s="99"/>
      <c r="K35" s="99"/>
      <c r="L35" s="99"/>
    </row>
    <row r="36" spans="2:15" s="65" customFormat="1" ht="20" customHeight="1">
      <c r="B36" s="63">
        <v>2</v>
      </c>
      <c r="C36" s="99" t="s">
        <v>88</v>
      </c>
      <c r="D36" s="99"/>
      <c r="E36" s="99"/>
      <c r="F36" s="99"/>
      <c r="G36" s="99"/>
      <c r="H36" s="99"/>
      <c r="I36" s="99"/>
      <c r="J36" s="99"/>
      <c r="K36" s="99"/>
      <c r="L36" s="99"/>
    </row>
    <row r="37" spans="2:15" s="65" customFormat="1" ht="20" customHeight="1">
      <c r="B37" s="63">
        <v>3</v>
      </c>
      <c r="C37" s="99" t="s">
        <v>89</v>
      </c>
      <c r="D37" s="99"/>
      <c r="E37" s="99"/>
      <c r="F37" s="99"/>
      <c r="G37" s="99"/>
      <c r="H37" s="99"/>
      <c r="I37" s="99"/>
      <c r="J37" s="99"/>
      <c r="K37" s="99"/>
      <c r="L37" s="99"/>
    </row>
    <row r="38" spans="2:15" s="65" customFormat="1" ht="20" customHeight="1">
      <c r="B38" s="63">
        <v>4</v>
      </c>
      <c r="C38" s="99" t="s">
        <v>90</v>
      </c>
      <c r="D38" s="99"/>
      <c r="E38" s="99"/>
      <c r="F38" s="99"/>
      <c r="G38" s="99"/>
      <c r="H38" s="99"/>
      <c r="I38" s="99"/>
      <c r="J38" s="99"/>
      <c r="K38" s="99"/>
      <c r="L38" s="99"/>
    </row>
    <row r="39" spans="2:15" s="65" customFormat="1" ht="20" customHeight="1">
      <c r="B39" s="63">
        <v>5</v>
      </c>
      <c r="C39" s="99" t="s">
        <v>91</v>
      </c>
      <c r="D39" s="99"/>
      <c r="E39" s="99"/>
      <c r="F39" s="99"/>
      <c r="G39" s="99"/>
      <c r="H39" s="99"/>
      <c r="I39" s="99"/>
      <c r="J39" s="99"/>
      <c r="K39" s="99"/>
      <c r="L39" s="99"/>
    </row>
    <row r="41" spans="2:15" ht="22" customHeight="1">
      <c r="B41" s="52" t="s">
        <v>44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3" spans="2:15">
      <c r="B43" s="18"/>
      <c r="C43" s="18"/>
      <c r="D43" s="18"/>
      <c r="E43" s="66" t="str">
        <f>L13</f>
        <v>Reporter Full Name (They, Them)</v>
      </c>
      <c r="F43" s="66"/>
      <c r="G43" s="66"/>
      <c r="H43" s="66"/>
      <c r="L43" s="43" t="s">
        <v>46</v>
      </c>
      <c r="M43" s="43"/>
      <c r="N43" s="43"/>
      <c r="O43" s="43"/>
    </row>
    <row r="44" spans="2:15" ht="22" customHeight="1">
      <c r="B44" s="18"/>
      <c r="C44" s="18"/>
      <c r="D44" s="18"/>
      <c r="E44" s="67" t="s">
        <v>83</v>
      </c>
      <c r="F44" s="68"/>
      <c r="G44" s="68"/>
      <c r="H44" s="68"/>
      <c r="I44" s="68"/>
      <c r="J44" s="68"/>
      <c r="K44" s="69"/>
      <c r="L44" s="76" t="s">
        <v>47</v>
      </c>
    </row>
    <row r="45" spans="2:15" ht="22" customHeight="1">
      <c r="B45" s="18"/>
      <c r="C45" s="18"/>
      <c r="D45" s="18"/>
      <c r="E45" s="70"/>
      <c r="F45" s="71"/>
      <c r="G45" s="71"/>
      <c r="H45" s="71"/>
      <c r="I45" s="71"/>
      <c r="J45" s="71"/>
      <c r="K45" s="72"/>
      <c r="L45" s="76" t="s">
        <v>48</v>
      </c>
      <c r="M45"/>
    </row>
    <row r="46" spans="2:15" ht="22" customHeight="1">
      <c r="B46" s="18"/>
      <c r="C46" s="18"/>
      <c r="D46" s="18"/>
      <c r="E46" s="70"/>
      <c r="F46" s="71"/>
      <c r="G46" s="71"/>
      <c r="H46" s="71"/>
      <c r="I46" s="71"/>
      <c r="J46" s="71"/>
      <c r="K46" s="72"/>
      <c r="L46" s="76" t="s">
        <v>52</v>
      </c>
    </row>
    <row r="47" spans="2:15" ht="22" customHeight="1">
      <c r="B47" s="18"/>
      <c r="C47" s="18"/>
      <c r="D47" s="18"/>
      <c r="E47" s="70"/>
      <c r="F47" s="71"/>
      <c r="G47" s="71"/>
      <c r="H47" s="71"/>
      <c r="I47" s="71"/>
      <c r="J47" s="71"/>
      <c r="K47" s="72"/>
      <c r="L47" s="76" t="s">
        <v>53</v>
      </c>
    </row>
    <row r="48" spans="2:15" ht="22" customHeight="1">
      <c r="B48" s="18"/>
      <c r="C48" s="18"/>
      <c r="D48" s="18"/>
      <c r="E48" s="73"/>
      <c r="F48" s="74"/>
      <c r="G48" s="74"/>
      <c r="H48" s="74"/>
      <c r="I48" s="74"/>
      <c r="J48" s="74"/>
      <c r="K48" s="75"/>
      <c r="L48" s="76"/>
    </row>
    <row r="49" spans="2:12" ht="22" customHeight="1">
      <c r="B49" s="8"/>
      <c r="C49" s="8"/>
      <c r="D49" s="8"/>
      <c r="E49" s="86"/>
      <c r="F49" s="86"/>
      <c r="G49" s="86"/>
      <c r="H49" s="86"/>
      <c r="I49" s="86"/>
      <c r="J49" s="86"/>
      <c r="K49" s="86"/>
      <c r="L49" s="87"/>
    </row>
    <row r="50" spans="2:12" ht="22" customHeight="1">
      <c r="B50" s="52" t="s">
        <v>59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2:12" ht="22" customHeight="1"/>
    <row r="52" spans="2:12" ht="22" customHeight="1">
      <c r="B52" s="18"/>
      <c r="C52" s="18"/>
      <c r="D52" s="18"/>
      <c r="E52" s="43" t="s">
        <v>80</v>
      </c>
      <c r="F52" s="43"/>
      <c r="G52" s="43"/>
      <c r="H52" s="43"/>
      <c r="L52" s="43" t="s">
        <v>46</v>
      </c>
    </row>
    <row r="53" spans="2:12" ht="22" customHeight="1">
      <c r="B53" s="18"/>
      <c r="C53" s="18"/>
      <c r="D53" s="18"/>
      <c r="E53" s="67" t="s">
        <v>84</v>
      </c>
      <c r="F53" s="68"/>
      <c r="G53" s="68"/>
      <c r="H53" s="68"/>
      <c r="I53" s="68"/>
      <c r="J53" s="68"/>
      <c r="K53" s="69"/>
      <c r="L53" s="76" t="s">
        <v>47</v>
      </c>
    </row>
    <row r="54" spans="2:12" ht="22" customHeight="1">
      <c r="B54" s="18"/>
      <c r="C54" s="18"/>
      <c r="D54" s="18"/>
      <c r="E54" s="70"/>
      <c r="F54" s="71"/>
      <c r="G54" s="71"/>
      <c r="H54" s="71"/>
      <c r="I54" s="71"/>
      <c r="J54" s="71"/>
      <c r="K54" s="72"/>
      <c r="L54" s="76" t="s">
        <v>48</v>
      </c>
    </row>
    <row r="55" spans="2:12" ht="22" customHeight="1">
      <c r="B55" s="18"/>
      <c r="C55" s="18"/>
      <c r="D55" s="18"/>
      <c r="E55" s="70"/>
      <c r="F55" s="71"/>
      <c r="G55" s="71"/>
      <c r="H55" s="71"/>
      <c r="I55" s="71"/>
      <c r="J55" s="71"/>
      <c r="K55" s="72"/>
      <c r="L55" s="76" t="s">
        <v>52</v>
      </c>
    </row>
    <row r="56" spans="2:12" ht="22" customHeight="1">
      <c r="B56" s="18"/>
      <c r="C56" s="18"/>
      <c r="D56" s="18"/>
      <c r="E56" s="70"/>
      <c r="F56" s="71"/>
      <c r="G56" s="71"/>
      <c r="H56" s="71"/>
      <c r="I56" s="71"/>
      <c r="J56" s="71"/>
      <c r="K56" s="72"/>
      <c r="L56" s="76" t="s">
        <v>53</v>
      </c>
    </row>
    <row r="57" spans="2:12" ht="22" customHeight="1">
      <c r="B57" s="18"/>
      <c r="C57" s="18"/>
      <c r="D57" s="18"/>
      <c r="E57" s="73"/>
      <c r="F57" s="74"/>
      <c r="G57" s="74"/>
      <c r="H57" s="74"/>
      <c r="I57" s="74"/>
      <c r="J57" s="74"/>
      <c r="K57" s="75"/>
      <c r="L57" s="76"/>
    </row>
    <row r="58" spans="2:12" ht="22" customHeight="1">
      <c r="B58" s="8"/>
      <c r="C58" s="8"/>
      <c r="D58" s="8"/>
      <c r="E58" s="86"/>
      <c r="F58" s="86"/>
      <c r="G58" s="86"/>
      <c r="H58" s="86"/>
      <c r="I58" s="86"/>
      <c r="J58" s="86"/>
      <c r="K58" s="86"/>
      <c r="L58" s="87"/>
    </row>
    <row r="59" spans="2:12" ht="22" customHeight="1">
      <c r="B59" s="18"/>
      <c r="C59" s="18"/>
      <c r="D59" s="18"/>
      <c r="E59" s="43" t="s">
        <v>81</v>
      </c>
      <c r="F59" s="43"/>
      <c r="G59" s="43"/>
      <c r="H59" s="43"/>
      <c r="L59" s="43" t="s">
        <v>46</v>
      </c>
    </row>
    <row r="60" spans="2:12" ht="22" customHeight="1">
      <c r="B60" s="18"/>
      <c r="C60" s="18"/>
      <c r="D60" s="18"/>
      <c r="E60" s="67" t="s">
        <v>85</v>
      </c>
      <c r="F60" s="68"/>
      <c r="G60" s="68"/>
      <c r="H60" s="68"/>
      <c r="I60" s="68"/>
      <c r="J60" s="68"/>
      <c r="K60" s="69"/>
      <c r="L60" s="76" t="s">
        <v>47</v>
      </c>
    </row>
    <row r="61" spans="2:12" ht="22" customHeight="1">
      <c r="B61" s="18"/>
      <c r="C61" s="18"/>
      <c r="D61" s="18"/>
      <c r="E61" s="70"/>
      <c r="F61" s="71"/>
      <c r="G61" s="71"/>
      <c r="H61" s="71"/>
      <c r="I61" s="71"/>
      <c r="J61" s="71"/>
      <c r="K61" s="72"/>
      <c r="L61" s="76" t="s">
        <v>48</v>
      </c>
    </row>
    <row r="62" spans="2:12" ht="22" customHeight="1">
      <c r="B62" s="18"/>
      <c r="C62" s="18"/>
      <c r="D62" s="18"/>
      <c r="E62" s="70"/>
      <c r="F62" s="71"/>
      <c r="G62" s="71"/>
      <c r="H62" s="71"/>
      <c r="I62" s="71"/>
      <c r="J62" s="71"/>
      <c r="K62" s="72"/>
      <c r="L62" s="76" t="s">
        <v>52</v>
      </c>
    </row>
    <row r="63" spans="2:12" ht="22" customHeight="1">
      <c r="B63" s="18"/>
      <c r="C63" s="18"/>
      <c r="D63" s="18"/>
      <c r="E63" s="70"/>
      <c r="F63" s="71"/>
      <c r="G63" s="71"/>
      <c r="H63" s="71"/>
      <c r="I63" s="71"/>
      <c r="J63" s="71"/>
      <c r="K63" s="72"/>
      <c r="L63" s="76" t="s">
        <v>53</v>
      </c>
    </row>
    <row r="64" spans="2:12" ht="22" customHeight="1">
      <c r="B64" s="18"/>
      <c r="C64" s="18"/>
      <c r="D64" s="18"/>
      <c r="E64" s="73"/>
      <c r="F64" s="74"/>
      <c r="G64" s="74"/>
      <c r="H64" s="74"/>
      <c r="I64" s="74"/>
      <c r="J64" s="74"/>
      <c r="K64" s="75"/>
      <c r="L64" s="76"/>
    </row>
    <row r="65" spans="2:14" ht="22" customHeight="1">
      <c r="B65" s="8"/>
      <c r="C65" s="8"/>
      <c r="D65" s="8"/>
      <c r="E65" s="86"/>
      <c r="F65" s="86"/>
      <c r="G65" s="86"/>
      <c r="H65" s="86"/>
      <c r="I65" s="86"/>
      <c r="J65" s="86"/>
      <c r="K65" s="86"/>
      <c r="L65" s="87"/>
    </row>
    <row r="66" spans="2:14" ht="22" customHeight="1">
      <c r="B66" s="18"/>
      <c r="C66" s="18"/>
      <c r="D66" s="18"/>
      <c r="E66" s="43" t="s">
        <v>82</v>
      </c>
      <c r="F66" s="43"/>
      <c r="G66" s="43"/>
      <c r="H66" s="43"/>
      <c r="L66" s="43" t="s">
        <v>46</v>
      </c>
    </row>
    <row r="67" spans="2:14" ht="22" customHeight="1">
      <c r="B67" s="18"/>
      <c r="C67" s="18"/>
      <c r="D67" s="18"/>
      <c r="E67" s="67" t="s">
        <v>86</v>
      </c>
      <c r="F67" s="68"/>
      <c r="G67" s="68"/>
      <c r="H67" s="68"/>
      <c r="I67" s="68"/>
      <c r="J67" s="68"/>
      <c r="K67" s="69"/>
      <c r="L67" s="76" t="s">
        <v>47</v>
      </c>
    </row>
    <row r="68" spans="2:14" ht="22" customHeight="1">
      <c r="B68" s="18"/>
      <c r="C68" s="18"/>
      <c r="D68" s="18"/>
      <c r="E68" s="70"/>
      <c r="F68" s="71"/>
      <c r="G68" s="71"/>
      <c r="H68" s="71"/>
      <c r="I68" s="71"/>
      <c r="J68" s="71"/>
      <c r="K68" s="72"/>
      <c r="L68" s="76" t="s">
        <v>48</v>
      </c>
    </row>
    <row r="69" spans="2:14" ht="22" customHeight="1">
      <c r="B69" s="18"/>
      <c r="C69" s="18"/>
      <c r="D69" s="18"/>
      <c r="E69" s="70"/>
      <c r="F69" s="71"/>
      <c r="G69" s="71"/>
      <c r="H69" s="71"/>
      <c r="I69" s="71"/>
      <c r="J69" s="71"/>
      <c r="K69" s="72"/>
      <c r="L69" s="76" t="s">
        <v>52</v>
      </c>
    </row>
    <row r="70" spans="2:14" ht="22" customHeight="1">
      <c r="B70" s="18"/>
      <c r="C70" s="18"/>
      <c r="D70" s="18"/>
      <c r="E70" s="70"/>
      <c r="F70" s="71"/>
      <c r="G70" s="71"/>
      <c r="H70" s="71"/>
      <c r="I70" s="71"/>
      <c r="J70" s="71"/>
      <c r="K70" s="72"/>
      <c r="L70" s="76" t="s">
        <v>53</v>
      </c>
    </row>
    <row r="71" spans="2:14" ht="22" customHeight="1">
      <c r="B71" s="18"/>
      <c r="C71" s="18"/>
      <c r="D71" s="18"/>
      <c r="E71" s="73"/>
      <c r="F71" s="74"/>
      <c r="G71" s="74"/>
      <c r="H71" s="74"/>
      <c r="I71" s="74"/>
      <c r="J71" s="74"/>
      <c r="K71" s="75"/>
      <c r="L71" s="76"/>
    </row>
    <row r="72" spans="2:14" ht="22" customHeight="1">
      <c r="B72" s="8"/>
      <c r="C72" s="8"/>
      <c r="D72" s="8"/>
      <c r="E72" s="86"/>
      <c r="F72" s="86"/>
      <c r="G72" s="86"/>
      <c r="H72" s="86"/>
      <c r="I72" s="86"/>
      <c r="J72" s="86"/>
      <c r="K72" s="86"/>
      <c r="L72" s="87"/>
    </row>
    <row r="73" spans="2:14" ht="22" customHeight="1">
      <c r="B73" s="52" t="s">
        <v>49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5" spans="2:14" s="65" customFormat="1" ht="18" customHeight="1">
      <c r="B75" s="62" t="s">
        <v>50</v>
      </c>
      <c r="C75" s="64" t="s">
        <v>96</v>
      </c>
      <c r="D75" s="64"/>
      <c r="E75" s="64"/>
      <c r="F75" s="64"/>
      <c r="G75" s="64"/>
      <c r="H75" s="64"/>
      <c r="I75" s="64"/>
      <c r="J75" s="64"/>
      <c r="K75" s="64"/>
      <c r="L75" s="64"/>
      <c r="M75"/>
    </row>
    <row r="76" spans="2:14" s="65" customFormat="1" ht="18" customHeight="1">
      <c r="B76" s="78" t="s">
        <v>51</v>
      </c>
      <c r="C76" s="105" t="s">
        <v>97</v>
      </c>
      <c r="D76" s="105"/>
      <c r="E76" s="105"/>
      <c r="F76" s="105"/>
      <c r="G76" s="105"/>
      <c r="H76" s="105"/>
      <c r="I76" s="105"/>
      <c r="J76" s="105"/>
      <c r="K76" s="105"/>
      <c r="L76" s="105"/>
    </row>
    <row r="77" spans="2:14" s="77" customFormat="1" ht="18" customHeight="1">
      <c r="B77" s="79"/>
      <c r="C77" s="80" t="s">
        <v>1</v>
      </c>
      <c r="D77" s="80"/>
      <c r="E77" s="80"/>
      <c r="F77" s="80"/>
      <c r="G77" s="80"/>
      <c r="H77" s="80"/>
      <c r="I77" s="80"/>
      <c r="J77" s="80"/>
      <c r="K77" s="80"/>
      <c r="L77" s="80"/>
    </row>
    <row r="78" spans="2:14" s="65" customFormat="1" ht="18" customHeight="1">
      <c r="B78" s="62" t="s">
        <v>50</v>
      </c>
      <c r="C78" s="64" t="s">
        <v>98</v>
      </c>
      <c r="D78" s="64"/>
      <c r="E78" s="64"/>
      <c r="F78" s="64"/>
      <c r="G78" s="64"/>
      <c r="H78" s="64"/>
      <c r="I78" s="64"/>
      <c r="J78" s="64"/>
      <c r="K78" s="64"/>
      <c r="L78" s="64"/>
    </row>
    <row r="79" spans="2:14" s="65" customFormat="1" ht="18" customHeight="1">
      <c r="B79" s="78" t="s">
        <v>51</v>
      </c>
      <c r="C79" s="105" t="s">
        <v>99</v>
      </c>
      <c r="D79" s="105"/>
      <c r="E79" s="105"/>
      <c r="F79" s="105"/>
      <c r="G79" s="105"/>
      <c r="H79" s="105"/>
      <c r="I79" s="105"/>
      <c r="J79" s="105"/>
      <c r="K79" s="105"/>
      <c r="L79" s="105"/>
      <c r="N79"/>
    </row>
    <row r="80" spans="2:14" ht="18" customHeight="1">
      <c r="B80" s="79"/>
      <c r="C80" s="80" t="s">
        <v>1</v>
      </c>
      <c r="D80" s="80"/>
      <c r="E80" s="80"/>
      <c r="F80" s="80"/>
      <c r="G80" s="80"/>
      <c r="H80" s="80"/>
      <c r="I80" s="80"/>
      <c r="J80" s="80"/>
      <c r="K80" s="80"/>
      <c r="L80" s="80"/>
    </row>
    <row r="81" spans="2:12" ht="18" customHeight="1">
      <c r="B81" s="62" t="s">
        <v>50</v>
      </c>
      <c r="C81" s="64" t="s">
        <v>100</v>
      </c>
      <c r="D81" s="64"/>
      <c r="E81" s="64"/>
      <c r="F81" s="64"/>
      <c r="G81" s="64"/>
      <c r="H81" s="64"/>
      <c r="I81" s="64"/>
      <c r="J81" s="64"/>
      <c r="K81" s="64"/>
      <c r="L81" s="64"/>
    </row>
    <row r="82" spans="2:12" ht="18" customHeight="1">
      <c r="B82" s="78" t="s">
        <v>51</v>
      </c>
      <c r="C82" s="105" t="s">
        <v>101</v>
      </c>
      <c r="D82" s="105"/>
      <c r="E82" s="105"/>
      <c r="F82" s="105"/>
      <c r="G82" s="105"/>
      <c r="H82" s="105"/>
      <c r="I82" s="105"/>
      <c r="J82" s="105"/>
      <c r="K82" s="105"/>
      <c r="L82" s="105"/>
    </row>
    <row r="83" spans="2:12" ht="18" customHeight="1">
      <c r="B83" s="79"/>
      <c r="C83" s="80" t="s">
        <v>1</v>
      </c>
      <c r="D83" s="80"/>
      <c r="E83" s="80"/>
      <c r="F83" s="80"/>
      <c r="G83" s="80"/>
      <c r="H83" s="80"/>
      <c r="I83" s="80"/>
      <c r="J83" s="80"/>
      <c r="K83" s="80"/>
      <c r="L83" s="80"/>
    </row>
    <row r="84" spans="2:12" ht="18" customHeight="1">
      <c r="B84" s="62" t="s">
        <v>50</v>
      </c>
      <c r="C84" s="64" t="s">
        <v>102</v>
      </c>
      <c r="D84" s="64"/>
      <c r="E84" s="64"/>
      <c r="F84" s="64"/>
      <c r="G84" s="64"/>
      <c r="H84" s="64"/>
      <c r="I84" s="64"/>
      <c r="J84" s="64"/>
      <c r="K84" s="64"/>
      <c r="L84" s="64"/>
    </row>
    <row r="85" spans="2:12" ht="18" customHeight="1">
      <c r="B85" s="78" t="s">
        <v>51</v>
      </c>
      <c r="C85" s="105" t="s">
        <v>103</v>
      </c>
      <c r="D85" s="105"/>
      <c r="E85" s="105"/>
      <c r="F85" s="105"/>
      <c r="G85" s="105"/>
      <c r="H85" s="105"/>
      <c r="I85" s="105"/>
      <c r="J85" s="105"/>
      <c r="K85" s="105"/>
      <c r="L85" s="105"/>
    </row>
    <row r="86" spans="2:12" ht="18" customHeight="1">
      <c r="B86" s="79"/>
      <c r="C86" s="80" t="s">
        <v>1</v>
      </c>
      <c r="D86" s="80"/>
      <c r="E86" s="80"/>
      <c r="F86" s="80"/>
      <c r="G86" s="80"/>
      <c r="H86" s="80"/>
      <c r="I86" s="80"/>
      <c r="J86" s="80"/>
      <c r="K86" s="80"/>
      <c r="L86" s="80"/>
    </row>
    <row r="87" spans="2:12" ht="18" customHeight="1">
      <c r="B87" s="62" t="s">
        <v>50</v>
      </c>
      <c r="C87" s="64" t="s">
        <v>104</v>
      </c>
      <c r="D87" s="64"/>
      <c r="E87" s="64"/>
      <c r="F87" s="64"/>
      <c r="G87" s="64"/>
      <c r="H87" s="64"/>
      <c r="I87" s="64"/>
      <c r="J87" s="64"/>
      <c r="K87" s="64"/>
      <c r="L87" s="64"/>
    </row>
    <row r="88" spans="2:12" ht="18" customHeight="1">
      <c r="B88" s="78" t="s">
        <v>51</v>
      </c>
      <c r="C88" s="105" t="s">
        <v>105</v>
      </c>
      <c r="D88" s="105"/>
      <c r="E88" s="105"/>
      <c r="F88" s="105"/>
      <c r="G88" s="105"/>
      <c r="H88" s="105"/>
      <c r="I88" s="105"/>
      <c r="J88" s="105"/>
      <c r="K88" s="105"/>
      <c r="L88" s="105"/>
    </row>
    <row r="89" spans="2:12">
      <c r="B89" s="79"/>
      <c r="C89" s="80" t="s">
        <v>1</v>
      </c>
      <c r="D89" s="80"/>
      <c r="E89" s="80"/>
      <c r="F89" s="80"/>
      <c r="G89" s="80"/>
      <c r="H89" s="80"/>
      <c r="I89" s="80"/>
      <c r="J89" s="80"/>
      <c r="K89" s="80"/>
      <c r="L89" s="80"/>
    </row>
    <row r="90" spans="2:12" ht="22" customHeight="1">
      <c r="B90" s="52" t="s">
        <v>54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</row>
    <row r="91" spans="2:12" s="43" customFormat="1" ht="13">
      <c r="B91" s="81" t="s">
        <v>55</v>
      </c>
      <c r="C91" s="81"/>
      <c r="D91" s="81"/>
      <c r="E91" s="81"/>
      <c r="F91" s="81" t="s">
        <v>56</v>
      </c>
      <c r="G91" s="81"/>
      <c r="H91" s="81"/>
      <c r="I91" s="82" t="s">
        <v>58</v>
      </c>
      <c r="J91" s="82"/>
      <c r="K91" s="81" t="s">
        <v>57</v>
      </c>
      <c r="L91" s="81"/>
    </row>
    <row r="92" spans="2:12" s="85" customFormat="1" ht="16" customHeight="1">
      <c r="B92" s="83" t="s">
        <v>92</v>
      </c>
      <c r="C92" s="83"/>
      <c r="D92" s="83"/>
      <c r="E92" s="83"/>
      <c r="F92" s="100" t="s">
        <v>93</v>
      </c>
      <c r="G92" s="100"/>
      <c r="H92" s="100"/>
      <c r="I92" s="84">
        <v>44927</v>
      </c>
      <c r="J92" s="84"/>
      <c r="K92" s="83" t="s">
        <v>94</v>
      </c>
      <c r="L92" s="83"/>
    </row>
    <row r="93" spans="2:12" s="85" customFormat="1" ht="16" customHeight="1">
      <c r="B93" s="83" t="s">
        <v>92</v>
      </c>
      <c r="C93" s="83"/>
      <c r="D93" s="83"/>
      <c r="E93" s="83"/>
      <c r="F93" s="100" t="s">
        <v>93</v>
      </c>
      <c r="G93" s="100"/>
      <c r="H93" s="100"/>
      <c r="I93" s="84">
        <v>44927</v>
      </c>
      <c r="J93" s="84"/>
      <c r="K93" s="83" t="s">
        <v>94</v>
      </c>
      <c r="L93" s="83"/>
    </row>
    <row r="94" spans="2:12" s="85" customFormat="1" ht="16" customHeight="1">
      <c r="B94" s="83" t="s">
        <v>92</v>
      </c>
      <c r="C94" s="83"/>
      <c r="D94" s="83"/>
      <c r="E94" s="83"/>
      <c r="F94" s="100" t="s">
        <v>93</v>
      </c>
      <c r="G94" s="100"/>
      <c r="H94" s="100"/>
      <c r="I94" s="84">
        <v>44927</v>
      </c>
      <c r="J94" s="84"/>
      <c r="K94" s="83" t="s">
        <v>94</v>
      </c>
      <c r="L94" s="83"/>
    </row>
    <row r="95" spans="2:12" s="85" customFormat="1" ht="16" customHeight="1">
      <c r="B95" s="83" t="s">
        <v>92</v>
      </c>
      <c r="C95" s="83"/>
      <c r="D95" s="83"/>
      <c r="E95" s="83"/>
      <c r="F95" s="100" t="s">
        <v>93</v>
      </c>
      <c r="G95" s="100"/>
      <c r="H95" s="100"/>
      <c r="I95" s="84">
        <v>44927</v>
      </c>
      <c r="J95" s="84"/>
      <c r="K95" s="83" t="s">
        <v>94</v>
      </c>
      <c r="L95" s="83"/>
    </row>
    <row r="96" spans="2:12" s="85" customFormat="1" ht="16" customHeight="1">
      <c r="B96" s="83" t="s">
        <v>92</v>
      </c>
      <c r="C96" s="83"/>
      <c r="D96" s="83"/>
      <c r="E96" s="83"/>
      <c r="F96" s="100" t="s">
        <v>93</v>
      </c>
      <c r="G96" s="100"/>
      <c r="H96" s="100"/>
      <c r="I96" s="84">
        <v>44927</v>
      </c>
      <c r="J96" s="84"/>
      <c r="K96" s="83" t="s">
        <v>94</v>
      </c>
      <c r="L96" s="83"/>
    </row>
  </sheetData>
  <mergeCells count="97">
    <mergeCell ref="E67:K71"/>
    <mergeCell ref="B6:D6"/>
    <mergeCell ref="B8:D8"/>
    <mergeCell ref="B10:D10"/>
    <mergeCell ref="B50:L50"/>
    <mergeCell ref="B52:D57"/>
    <mergeCell ref="E53:K57"/>
    <mergeCell ref="B59:D64"/>
    <mergeCell ref="E60:K64"/>
    <mergeCell ref="B95:E95"/>
    <mergeCell ref="F95:H95"/>
    <mergeCell ref="I95:J95"/>
    <mergeCell ref="K95:L95"/>
    <mergeCell ref="B96:E96"/>
    <mergeCell ref="F96:H96"/>
    <mergeCell ref="I96:J96"/>
    <mergeCell ref="K96:L96"/>
    <mergeCell ref="I93:J93"/>
    <mergeCell ref="K93:L93"/>
    <mergeCell ref="B94:E94"/>
    <mergeCell ref="F94:H94"/>
    <mergeCell ref="I94:J94"/>
    <mergeCell ref="K94:L94"/>
    <mergeCell ref="B90:L90"/>
    <mergeCell ref="F91:H91"/>
    <mergeCell ref="I91:J91"/>
    <mergeCell ref="K91:L91"/>
    <mergeCell ref="B92:E92"/>
    <mergeCell ref="F92:H92"/>
    <mergeCell ref="I92:J92"/>
    <mergeCell ref="K92:L92"/>
    <mergeCell ref="B93:E93"/>
    <mergeCell ref="B91:E91"/>
    <mergeCell ref="F93:H93"/>
    <mergeCell ref="B66:D71"/>
    <mergeCell ref="C80:L80"/>
    <mergeCell ref="C83:L83"/>
    <mergeCell ref="C86:L86"/>
    <mergeCell ref="C89:L89"/>
    <mergeCell ref="C81:L81"/>
    <mergeCell ref="C82:L82"/>
    <mergeCell ref="C84:L84"/>
    <mergeCell ref="C85:L85"/>
    <mergeCell ref="C87:L87"/>
    <mergeCell ref="C88:L88"/>
    <mergeCell ref="B73:L73"/>
    <mergeCell ref="C75:L75"/>
    <mergeCell ref="C76:L76"/>
    <mergeCell ref="C77:L77"/>
    <mergeCell ref="C78:L78"/>
    <mergeCell ref="C79:L79"/>
    <mergeCell ref="B41:L41"/>
    <mergeCell ref="B43:D48"/>
    <mergeCell ref="E43:H43"/>
    <mergeCell ref="E44:K48"/>
    <mergeCell ref="C35:L35"/>
    <mergeCell ref="C36:L36"/>
    <mergeCell ref="C37:L37"/>
    <mergeCell ref="C38:L38"/>
    <mergeCell ref="C39:L39"/>
    <mergeCell ref="J24:L25"/>
    <mergeCell ref="B27:L27"/>
    <mergeCell ref="B28:L31"/>
    <mergeCell ref="B33:L33"/>
    <mergeCell ref="B25:D25"/>
    <mergeCell ref="B24:D24"/>
    <mergeCell ref="H1:I1"/>
    <mergeCell ref="J13:K13"/>
    <mergeCell ref="J14:K14"/>
    <mergeCell ref="J15:K15"/>
    <mergeCell ref="J16:K16"/>
    <mergeCell ref="J1:L1"/>
    <mergeCell ref="C19:E19"/>
    <mergeCell ref="C21:E21"/>
    <mergeCell ref="E4:H4"/>
    <mergeCell ref="E5:H5"/>
    <mergeCell ref="E6:H6"/>
    <mergeCell ref="E8:H8"/>
    <mergeCell ref="E10:H10"/>
    <mergeCell ref="J4:L4"/>
    <mergeCell ref="J5:L5"/>
    <mergeCell ref="B18:E18"/>
    <mergeCell ref="G18:H18"/>
    <mergeCell ref="D13:H13"/>
    <mergeCell ref="D14:H14"/>
    <mergeCell ref="D15:H15"/>
    <mergeCell ref="B16:H16"/>
    <mergeCell ref="B12:H12"/>
    <mergeCell ref="B13:C13"/>
    <mergeCell ref="B14:C14"/>
    <mergeCell ref="B15:C15"/>
    <mergeCell ref="I3:I10"/>
    <mergeCell ref="B3:H3"/>
    <mergeCell ref="B4:D4"/>
    <mergeCell ref="B5:D5"/>
    <mergeCell ref="J8:L8"/>
    <mergeCell ref="J10:L10"/>
  </mergeCells>
  <conditionalFormatting sqref="B21">
    <cfRule type="containsText" dxfId="13" priority="6" operator="containsText" text="x">
      <formula>NOT(ISERROR(SEARCH("x",B21)))</formula>
    </cfRule>
  </conditionalFormatting>
  <conditionalFormatting sqref="B19">
    <cfRule type="containsText" dxfId="12" priority="5" operator="containsText" text="x">
      <formula>NOT(ISERROR(SEARCH("x",B19)))</formula>
    </cfRule>
  </conditionalFormatting>
  <conditionalFormatting sqref="G19">
    <cfRule type="containsText" dxfId="11" priority="4" operator="containsText" text="x">
      <formula>NOT(ISERROR(SEARCH("x",G19)))</formula>
    </cfRule>
  </conditionalFormatting>
  <conditionalFormatting sqref="G21">
    <cfRule type="containsText" dxfId="10" priority="3" operator="containsText" text="x">
      <formula>NOT(ISERROR(SEARCH("x",G21)))</formula>
    </cfRule>
  </conditionalFormatting>
  <conditionalFormatting sqref="J19">
    <cfRule type="containsText" dxfId="9" priority="2" operator="containsText" text="x">
      <formula>NOT(ISERROR(SEARCH("x",J19)))</formula>
    </cfRule>
  </conditionalFormatting>
  <conditionalFormatting sqref="J21">
    <cfRule type="containsText" dxfId="8" priority="1" operator="containsText" text="x">
      <formula>NOT(ISERROR(SEARCH("x",J21)))</formula>
    </cfRule>
  </conditionalFormatting>
  <dataValidations count="3">
    <dataValidation type="list" allowBlank="1" showInputMessage="1" showErrorMessage="1" sqref="J8:K8" xr:uid="{803B767D-00AE-5C42-A716-E6C40AA8E24F}">
      <formula1>TierType</formula1>
    </dataValidation>
    <dataValidation type="list" allowBlank="1" showInputMessage="1" showErrorMessage="1" sqref="D13:H14" xr:uid="{BB10EB12-025C-9A4A-8941-4C9F8860CDB5}">
      <formula1>CoSpokes</formula1>
    </dataValidation>
    <dataValidation type="list" allowBlank="1" showInputMessage="1" showErrorMessage="1" sqref="J1:L1" xr:uid="{CE11C956-E8E4-F54B-BA6C-FB50C10A5226}">
      <formula1>prepby</formula1>
    </dataValidation>
  </dataValidations>
  <printOptions horizontalCentered="1"/>
  <pageMargins left="0.25" right="0.25" top="0.75" bottom="0.75" header="0.3" footer="0.3"/>
  <pageSetup orientation="portrait" horizontalDpi="0" verticalDpi="0"/>
  <headerFooter>
    <oddFooter>&amp;L&amp;"Franklin Gothic Book,Regular"&amp;1&amp;K000000www.ambi-group.com&amp;C&amp;"Franklin Gothic Book,Regular"&amp;1&amp;K000000© 2023. All Rights Reserved by Ambi Marketing Group LLC &amp;R&amp;"Franklin Gothic Book,Regular"&amp;1&amp;K000000www.bethpeck.com</oddFooter>
  </headerFooter>
  <rowBreaks count="2" manualBreakCount="2">
    <brk id="40" max="16383" man="1"/>
    <brk id="72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ADBA-FEEE-A74F-81E2-093574135418}">
  <sheetPr>
    <tabColor theme="2" tint="-9.9978637043366805E-2"/>
  </sheetPr>
  <dimension ref="A1:L25"/>
  <sheetViews>
    <sheetView showGridLines="0" zoomScale="145" zoomScaleNormal="145" workbookViewId="0">
      <selection activeCell="C29" sqref="C29"/>
    </sheetView>
  </sheetViews>
  <sheetFormatPr baseColWidth="10" defaultRowHeight="16"/>
  <cols>
    <col min="1" max="2" width="2.7109375" style="3" customWidth="1"/>
    <col min="3" max="3" width="7" style="3" customWidth="1"/>
    <col min="4" max="4" width="6.7109375" style="3" customWidth="1"/>
    <col min="5" max="5" width="3" style="3" customWidth="1"/>
    <col min="6" max="6" width="1.28515625" style="3" customWidth="1"/>
    <col min="7" max="7" width="2.42578125" style="3" customWidth="1"/>
    <col min="8" max="8" width="17.7109375" style="3" customWidth="1"/>
    <col min="9" max="10" width="2.42578125" style="3" customWidth="1"/>
    <col min="11" max="11" width="9.85546875" style="3" customWidth="1"/>
    <col min="12" max="12" width="17" style="3" customWidth="1"/>
    <col min="13" max="13" width="5.28515625" style="3" customWidth="1"/>
    <col min="14" max="16384" width="10.7109375" style="3"/>
  </cols>
  <sheetData>
    <row r="1" spans="1:12" ht="28">
      <c r="B1" s="95" t="s">
        <v>72</v>
      </c>
      <c r="H1" s="39" t="s">
        <v>38</v>
      </c>
      <c r="I1" s="39"/>
      <c r="J1" s="31" t="str">
        <f>'Complete Media Briefing'!J1</f>
        <v>Select Prepared By</v>
      </c>
      <c r="K1" s="31"/>
      <c r="L1" s="31"/>
    </row>
    <row r="3" spans="1:12" s="37" customFormat="1" ht="22" customHeight="1">
      <c r="A3" s="88"/>
      <c r="B3" s="35" t="s">
        <v>63</v>
      </c>
      <c r="C3" s="35"/>
      <c r="D3" s="35"/>
      <c r="E3" s="35"/>
      <c r="F3" s="35"/>
      <c r="G3" s="35"/>
      <c r="H3" s="35"/>
      <c r="I3" s="2"/>
      <c r="J3" s="36" t="s">
        <v>60</v>
      </c>
      <c r="K3" s="36"/>
      <c r="L3" s="36"/>
    </row>
    <row r="4" spans="1:12">
      <c r="A4" s="88"/>
      <c r="B4" s="91" t="s">
        <v>0</v>
      </c>
      <c r="C4" s="91"/>
      <c r="D4" s="91"/>
      <c r="E4" s="92">
        <f>'Complete Media Briefing'!Text9</f>
        <v>45139</v>
      </c>
      <c r="F4" s="92"/>
      <c r="G4" s="92"/>
      <c r="H4" s="92"/>
      <c r="I4" s="2"/>
      <c r="J4" s="34" t="str">
        <f>'Complete Media Briefing'!Text13</f>
        <v>[ outlet name linked to url ]</v>
      </c>
      <c r="K4" s="34"/>
      <c r="L4" s="34"/>
    </row>
    <row r="5" spans="1:12">
      <c r="A5" s="88"/>
      <c r="B5" s="89" t="s">
        <v>2</v>
      </c>
      <c r="C5" s="89"/>
      <c r="D5" s="89"/>
      <c r="E5" s="93">
        <f>'Complete Media Briefing'!Text10</f>
        <v>0.375</v>
      </c>
      <c r="F5" s="93"/>
      <c r="G5" s="93"/>
      <c r="H5" s="93"/>
      <c r="I5" s="2"/>
      <c r="J5" s="46" t="s">
        <v>33</v>
      </c>
      <c r="K5" s="46"/>
      <c r="L5" s="46"/>
    </row>
    <row r="6" spans="1:12">
      <c r="A6" s="88"/>
      <c r="B6" s="28" t="s">
        <v>4</v>
      </c>
      <c r="C6" s="28"/>
      <c r="D6" s="28"/>
      <c r="E6" s="33" t="str">
        <f>'Complete Media Briefing'!Text14</f>
        <v>555-555-5555</v>
      </c>
      <c r="F6" s="33"/>
      <c r="G6" s="33"/>
      <c r="H6" s="33"/>
      <c r="I6" s="2"/>
    </row>
    <row r="7" spans="1:12" s="25" customFormat="1" ht="4" customHeight="1">
      <c r="A7" s="88"/>
      <c r="C7" s="26"/>
      <c r="D7" s="26"/>
      <c r="E7" s="26"/>
      <c r="F7" s="26"/>
      <c r="G7" s="26"/>
      <c r="H7" s="27"/>
      <c r="I7" s="2"/>
      <c r="J7" s="24"/>
      <c r="K7" s="24"/>
      <c r="L7" s="24"/>
    </row>
    <row r="8" spans="1:12">
      <c r="A8" s="88"/>
      <c r="B8" s="28" t="s">
        <v>5</v>
      </c>
      <c r="C8" s="28"/>
      <c r="D8" s="28"/>
      <c r="E8" s="34" t="str">
        <f>IF(ISBLANK('Complete Media Briefing'!Text11),"n/a",'Complete Media Briefing'!Text11)</f>
        <v>[ meeting url ]</v>
      </c>
      <c r="F8" s="34"/>
      <c r="G8" s="34"/>
      <c r="H8" s="34"/>
      <c r="I8" s="2"/>
      <c r="J8" s="34" t="str">
        <f>'Complete Media Briefing'!J8</f>
        <v>Select Tier &amp; Type</v>
      </c>
      <c r="K8" s="34"/>
      <c r="L8" s="34"/>
    </row>
    <row r="9" spans="1:12" ht="4" customHeight="1">
      <c r="A9" s="88"/>
      <c r="B9" s="25"/>
      <c r="C9" s="30"/>
      <c r="D9" s="30"/>
      <c r="E9" s="30"/>
      <c r="F9" s="30"/>
      <c r="G9" s="30"/>
      <c r="H9" s="9"/>
      <c r="I9" s="2"/>
      <c r="J9" s="4"/>
      <c r="K9" s="4"/>
      <c r="L9" s="4"/>
    </row>
    <row r="10" spans="1:12">
      <c r="A10" s="88"/>
      <c r="B10" s="28" t="s">
        <v>6</v>
      </c>
      <c r="C10" s="28"/>
      <c r="D10" s="28"/>
      <c r="E10" s="34" t="str">
        <f>IF(ISBLANK('Complete Media Briefing'!Text12),"n/a",'Complete Media Briefing'!Text12)</f>
        <v>[ meeting venue location ]</v>
      </c>
      <c r="F10" s="34"/>
      <c r="G10" s="34"/>
      <c r="H10" s="34"/>
      <c r="I10" s="2"/>
      <c r="J10" s="46" t="s">
        <v>3</v>
      </c>
      <c r="K10" s="46"/>
      <c r="L10" s="46"/>
    </row>
    <row r="12" spans="1:12" s="37" customFormat="1" ht="22" customHeight="1">
      <c r="A12" s="88"/>
      <c r="B12" s="35" t="s">
        <v>64</v>
      </c>
      <c r="C12" s="35"/>
      <c r="D12" s="35"/>
      <c r="E12" s="35"/>
      <c r="F12" s="35"/>
      <c r="G12" s="35"/>
      <c r="H12" s="35"/>
      <c r="I12" s="38"/>
      <c r="J12" s="36" t="s">
        <v>18</v>
      </c>
      <c r="K12" s="36"/>
      <c r="L12" s="36"/>
    </row>
    <row r="13" spans="1:12" ht="17" customHeight="1">
      <c r="A13" s="88"/>
      <c r="B13" s="13" t="s">
        <v>19</v>
      </c>
      <c r="C13" s="13"/>
      <c r="D13" s="12" t="str">
        <f>'Complete Media Briefing'!D13</f>
        <v>Select Company Spokesperson</v>
      </c>
      <c r="E13" s="12"/>
      <c r="F13" s="12"/>
      <c r="G13" s="12"/>
      <c r="H13" s="12"/>
      <c r="I13" s="17"/>
      <c r="J13" s="28" t="s">
        <v>20</v>
      </c>
      <c r="K13" s="28"/>
      <c r="L13" s="14" t="str">
        <f>'Complete Media Briefing'!Text5</f>
        <v>Reporter Full Name (They, Them)</v>
      </c>
    </row>
    <row r="14" spans="1:12" ht="17" customHeight="1">
      <c r="A14" s="88"/>
      <c r="B14" s="40" t="s">
        <v>21</v>
      </c>
      <c r="C14" s="40"/>
      <c r="D14" s="16" t="str">
        <f>'Complete Media Briefing'!D14</f>
        <v>Select Company Spokesperson</v>
      </c>
      <c r="E14" s="16"/>
      <c r="F14" s="16"/>
      <c r="G14" s="16"/>
      <c r="H14" s="16"/>
      <c r="I14" s="17"/>
      <c r="J14" s="89" t="s">
        <v>22</v>
      </c>
      <c r="K14" s="89"/>
      <c r="L14" s="90" t="str">
        <f>'Complete Media Briefing'!Text6</f>
        <v>reporteremail@domain.com</v>
      </c>
    </row>
    <row r="15" spans="1:12" ht="17" customHeight="1">
      <c r="A15" s="88"/>
      <c r="B15" s="40" t="s">
        <v>23</v>
      </c>
      <c r="C15" s="40"/>
      <c r="D15" s="16" t="str">
        <f>IF(ISBLANK('Complete Media Briefing'!D15),"n/a",'Complete Media Briefing'!D15)</f>
        <v>[ list full name(s) ]</v>
      </c>
      <c r="E15" s="16"/>
      <c r="F15" s="16"/>
      <c r="G15" s="16"/>
      <c r="H15" s="16"/>
      <c r="I15" s="17"/>
      <c r="J15" s="11" t="s">
        <v>24</v>
      </c>
      <c r="K15" s="11"/>
      <c r="L15" s="10" t="str">
        <f>'Complete Media Briefing'!Text7</f>
        <v>555-555-5555</v>
      </c>
    </row>
    <row r="16" spans="1:12" ht="17" customHeight="1">
      <c r="A16" s="88"/>
      <c r="B16" s="97" t="str">
        <f>IF(ISBLANK('Complete Media Briefing'!B16),"-",'Complete Media Briefing'!B16)</f>
        <v>-</v>
      </c>
      <c r="C16" s="97"/>
      <c r="D16" s="97"/>
      <c r="E16" s="97"/>
      <c r="F16" s="97"/>
      <c r="G16" s="97"/>
      <c r="H16" s="97"/>
      <c r="I16" s="17"/>
      <c r="J16" s="41" t="s">
        <v>25</v>
      </c>
      <c r="K16" s="41"/>
      <c r="L16" s="15" t="str">
        <f>'Complete Media Briefing'!Text8</f>
        <v>[ city, state, UTC ]</v>
      </c>
    </row>
    <row r="18" spans="1:12" s="38" customFormat="1" ht="22" customHeight="1">
      <c r="A18" s="88"/>
      <c r="B18" s="35" t="s">
        <v>29</v>
      </c>
      <c r="C18" s="35"/>
      <c r="D18" s="35"/>
      <c r="E18" s="35"/>
      <c r="F18" s="50"/>
      <c r="G18" s="35" t="s">
        <v>30</v>
      </c>
      <c r="H18" s="35"/>
      <c r="J18" s="51" t="s">
        <v>35</v>
      </c>
      <c r="K18" s="51"/>
      <c r="L18" s="51"/>
    </row>
    <row r="19" spans="1:12">
      <c r="A19" s="88"/>
      <c r="B19" s="29" t="str">
        <f>IF(ISBLANK('Complete Media Briefing'!B19),"-",'Complete Media Briefing'!B19)</f>
        <v>-</v>
      </c>
      <c r="C19" s="32" t="s">
        <v>31</v>
      </c>
      <c r="D19" s="32"/>
      <c r="E19" s="32"/>
      <c r="G19" s="29" t="str">
        <f>IF(ISBLANK('Complete Media Briefing'!G19),"-",'Complete Media Briefing'!G19)</f>
        <v>-</v>
      </c>
      <c r="H19" s="17" t="s">
        <v>36</v>
      </c>
      <c r="I19" s="17"/>
      <c r="J19" s="29" t="str">
        <f>IF(ISBLANK('Complete Media Briefing'!J19),"-",'Complete Media Briefing'!J19)</f>
        <v>-</v>
      </c>
      <c r="K19" s="17" t="s">
        <v>61</v>
      </c>
      <c r="L19" s="17"/>
    </row>
    <row r="20" spans="1:12" customFormat="1" ht="7" customHeight="1">
      <c r="A20" s="88"/>
      <c r="C20" s="7"/>
    </row>
    <row r="21" spans="1:12">
      <c r="A21" s="88"/>
      <c r="B21" s="29" t="str">
        <f>IF(ISBLANK('Complete Media Briefing'!B21),"-",'Complete Media Briefing'!B21)</f>
        <v>-</v>
      </c>
      <c r="C21" s="32" t="s">
        <v>32</v>
      </c>
      <c r="D21" s="32"/>
      <c r="E21" s="32"/>
      <c r="G21" s="29" t="str">
        <f>IF(ISBLANK('Complete Media Briefing'!G21),"-",'Complete Media Briefing'!G21)</f>
        <v>-</v>
      </c>
      <c r="H21" s="17" t="s">
        <v>37</v>
      </c>
      <c r="J21" s="29" t="str">
        <f>IF(ISBLANK('Complete Media Briefing'!J19),"-",'Complete Media Briefing'!J19)</f>
        <v>-</v>
      </c>
      <c r="K21" s="17" t="s">
        <v>62</v>
      </c>
    </row>
    <row r="23" spans="1:12">
      <c r="A23" s="88"/>
      <c r="J23" s="44" t="s">
        <v>41</v>
      </c>
    </row>
    <row r="24" spans="1:12">
      <c r="A24" s="88"/>
      <c r="B24" s="49" t="str">
        <f>IF(ISBLANK('Complete Media Briefing'!B24),"-",'Complete Media Briefing'!B24)</f>
        <v>-</v>
      </c>
      <c r="C24" s="49"/>
      <c r="D24" s="49"/>
      <c r="E24" s="42"/>
      <c r="F24" s="42"/>
      <c r="G24" s="42"/>
      <c r="H24" s="45" t="str">
        <f>IF(ISBLANK('Complete Media Briefing'!H24),"-",'Complete Media Briefing'!H24)</f>
        <v>-</v>
      </c>
      <c r="J24" s="98" t="str">
        <f>IF(ISBLANK('Complete Media Briefing'!J24),"-",'Complete Media Briefing'!J24)</f>
        <v>-</v>
      </c>
      <c r="K24" s="98"/>
      <c r="L24" s="98"/>
    </row>
    <row r="25" spans="1:12" s="38" customFormat="1">
      <c r="A25" s="88"/>
      <c r="B25" s="94" t="s">
        <v>39</v>
      </c>
      <c r="C25" s="94"/>
      <c r="D25" s="94"/>
      <c r="E25" s="47"/>
      <c r="F25" s="47"/>
      <c r="G25" s="47"/>
      <c r="H25" s="48" t="s">
        <v>40</v>
      </c>
      <c r="J25" s="98"/>
      <c r="K25" s="98"/>
      <c r="L25" s="98"/>
    </row>
  </sheetData>
  <mergeCells count="37">
    <mergeCell ref="B6:D6"/>
    <mergeCell ref="B8:D8"/>
    <mergeCell ref="B10:D10"/>
    <mergeCell ref="C19:E19"/>
    <mergeCell ref="C21:E21"/>
    <mergeCell ref="B24:D24"/>
    <mergeCell ref="J24:L25"/>
    <mergeCell ref="B25:D25"/>
    <mergeCell ref="B15:C15"/>
    <mergeCell ref="D15:H15"/>
    <mergeCell ref="J15:K15"/>
    <mergeCell ref="B16:H16"/>
    <mergeCell ref="J16:K16"/>
    <mergeCell ref="B18:E18"/>
    <mergeCell ref="G18:H18"/>
    <mergeCell ref="B12:H12"/>
    <mergeCell ref="B13:C13"/>
    <mergeCell ref="D13:H13"/>
    <mergeCell ref="J13:K13"/>
    <mergeCell ref="B14:C14"/>
    <mergeCell ref="D14:H14"/>
    <mergeCell ref="J14:K14"/>
    <mergeCell ref="E6:H6"/>
    <mergeCell ref="E8:H8"/>
    <mergeCell ref="J8:L8"/>
    <mergeCell ref="E10:H10"/>
    <mergeCell ref="J10:L10"/>
    <mergeCell ref="H1:I1"/>
    <mergeCell ref="J1:L1"/>
    <mergeCell ref="B3:H3"/>
    <mergeCell ref="I3:I10"/>
    <mergeCell ref="B4:D4"/>
    <mergeCell ref="E4:H4"/>
    <mergeCell ref="J4:L4"/>
    <mergeCell ref="B5:D5"/>
    <mergeCell ref="E5:H5"/>
    <mergeCell ref="J5:L5"/>
  </mergeCells>
  <conditionalFormatting sqref="B21">
    <cfRule type="containsText" dxfId="7" priority="7" operator="containsText" text="x">
      <formula>NOT(ISERROR(SEARCH("x",B21)))</formula>
    </cfRule>
  </conditionalFormatting>
  <conditionalFormatting sqref="B19">
    <cfRule type="containsText" dxfId="6" priority="6" operator="containsText" text="x">
      <formula>NOT(ISERROR(SEARCH("x",B19)))</formula>
    </cfRule>
  </conditionalFormatting>
  <conditionalFormatting sqref="G19">
    <cfRule type="containsText" dxfId="3" priority="4" operator="containsText" text="x">
      <formula>NOT(ISERROR(SEARCH("x",G19)))</formula>
    </cfRule>
  </conditionalFormatting>
  <conditionalFormatting sqref="G21">
    <cfRule type="containsText" dxfId="2" priority="3" operator="containsText" text="x">
      <formula>NOT(ISERROR(SEARCH("x",G21)))</formula>
    </cfRule>
  </conditionalFormatting>
  <conditionalFormatting sqref="J19">
    <cfRule type="containsText" dxfId="1" priority="2" operator="containsText" text="x">
      <formula>NOT(ISERROR(SEARCH("x",J19)))</formula>
    </cfRule>
  </conditionalFormatting>
  <conditionalFormatting sqref="J21">
    <cfRule type="containsText" dxfId="0" priority="1" operator="containsText" text="x">
      <formula>NOT(ISERROR(SEARCH("x",J21)))</formula>
    </cfRule>
  </conditionalFormatting>
  <printOptions horizontalCentered="1"/>
  <pageMargins left="0.25" right="0.25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A3A8-E9A5-AD45-81B7-ABA3081C69EC}">
  <sheetPr>
    <tabColor theme="2" tint="-9.9978637043366805E-2"/>
  </sheetPr>
  <dimension ref="B1:O39"/>
  <sheetViews>
    <sheetView showGridLines="0" topLeftCell="A12" zoomScale="145" zoomScaleNormal="145" workbookViewId="0">
      <selection activeCell="E12" sqref="E12:K16"/>
    </sheetView>
  </sheetViews>
  <sheetFormatPr baseColWidth="10" defaultRowHeight="16" zeroHeight="1"/>
  <cols>
    <col min="1" max="2" width="2.7109375" style="3" customWidth="1"/>
    <col min="3" max="3" width="7" style="3" customWidth="1"/>
    <col min="4" max="4" width="6.7109375" style="3" customWidth="1"/>
    <col min="5" max="5" width="3" style="3" customWidth="1"/>
    <col min="6" max="6" width="1.28515625" style="3" customWidth="1"/>
    <col min="7" max="7" width="2.42578125" style="3" customWidth="1"/>
    <col min="8" max="8" width="17.7109375" style="3" customWidth="1"/>
    <col min="9" max="10" width="2.42578125" style="3" customWidth="1"/>
    <col min="11" max="11" width="9.85546875" style="3" customWidth="1"/>
    <col min="12" max="12" width="17" style="3" customWidth="1"/>
    <col min="13" max="13" width="5.28515625" style="3" customWidth="1"/>
    <col min="14" max="16384" width="10.7109375" style="3"/>
  </cols>
  <sheetData>
    <row r="1" spans="2:15" ht="28">
      <c r="B1" s="95" t="s">
        <v>73</v>
      </c>
      <c r="H1" s="39" t="s">
        <v>38</v>
      </c>
      <c r="I1" s="39"/>
      <c r="J1" s="31" t="str">
        <f>'Complete Media Briefing'!J1</f>
        <v>Select Prepared By</v>
      </c>
      <c r="K1" s="31"/>
      <c r="L1" s="31"/>
    </row>
    <row r="2" spans="2:15"/>
    <row r="3" spans="2:15" ht="22" customHeight="1">
      <c r="B3" s="52" t="s">
        <v>42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2:15">
      <c r="B4" s="53" t="str">
        <f>IF(ISBLANK('Complete Media Briefing'!B28),"-",'Complete Media Briefing'!B28)</f>
        <v>-</v>
      </c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2:15"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2:15">
      <c r="B6" s="56"/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2:15">
      <c r="B7" s="59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2:15"/>
    <row r="9" spans="2:15" ht="22" customHeight="1">
      <c r="B9" s="52" t="s">
        <v>44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5"/>
    <row r="11" spans="2:15">
      <c r="B11" s="18"/>
      <c r="C11" s="18"/>
      <c r="D11" s="18"/>
      <c r="E11" s="66" t="str">
        <f>'Complete Media Briefing'!L13</f>
        <v>Reporter Full Name (They, Them)</v>
      </c>
      <c r="F11" s="66"/>
      <c r="G11" s="66"/>
      <c r="H11" s="66"/>
      <c r="L11" s="43" t="s">
        <v>46</v>
      </c>
      <c r="M11" s="43"/>
      <c r="N11" s="43"/>
      <c r="O11" s="43"/>
    </row>
    <row r="12" spans="2:15" ht="22" customHeight="1">
      <c r="B12" s="18"/>
      <c r="C12" s="18"/>
      <c r="D12" s="18"/>
      <c r="E12" s="67" t="str">
        <f>'Complete Media Briefing'!E44</f>
        <v>[ insert reporter brief bio ]</v>
      </c>
      <c r="F12" s="68"/>
      <c r="G12" s="68"/>
      <c r="H12" s="68"/>
      <c r="I12" s="68"/>
      <c r="J12" s="68"/>
      <c r="K12" s="69"/>
      <c r="L12" s="76" t="str">
        <f>'Complete Media Briefing'!L44</f>
        <v>LinkedIn</v>
      </c>
    </row>
    <row r="13" spans="2:15" ht="22" customHeight="1">
      <c r="B13" s="18"/>
      <c r="C13" s="18"/>
      <c r="D13" s="18"/>
      <c r="E13" s="70"/>
      <c r="F13" s="71"/>
      <c r="G13" s="71"/>
      <c r="H13" s="71"/>
      <c r="I13" s="71"/>
      <c r="J13" s="71"/>
      <c r="K13" s="72"/>
      <c r="L13" s="76" t="str">
        <f>'Complete Media Briefing'!L45</f>
        <v>Twitter</v>
      </c>
      <c r="M13"/>
    </row>
    <row r="14" spans="2:15" ht="22" customHeight="1">
      <c r="B14" s="18"/>
      <c r="C14" s="18"/>
      <c r="D14" s="18"/>
      <c r="E14" s="70"/>
      <c r="F14" s="71"/>
      <c r="G14" s="71"/>
      <c r="H14" s="71"/>
      <c r="I14" s="71"/>
      <c r="J14" s="71"/>
      <c r="K14" s="72"/>
      <c r="L14" s="76" t="str">
        <f>'Complete Media Briefing'!L46</f>
        <v>Blog</v>
      </c>
    </row>
    <row r="15" spans="2:15" ht="22" customHeight="1">
      <c r="B15" s="18"/>
      <c r="C15" s="18"/>
      <c r="D15" s="18"/>
      <c r="E15" s="70"/>
      <c r="F15" s="71"/>
      <c r="G15" s="71"/>
      <c r="H15" s="71"/>
      <c r="I15" s="71"/>
      <c r="J15" s="71"/>
      <c r="K15" s="72"/>
      <c r="L15" s="76" t="str">
        <f>'Complete Media Briefing'!L47</f>
        <v>Vlog</v>
      </c>
    </row>
    <row r="16" spans="2:15" ht="22" customHeight="1">
      <c r="B16" s="18"/>
      <c r="C16" s="18"/>
      <c r="D16" s="18"/>
      <c r="E16" s="73"/>
      <c r="F16" s="74"/>
      <c r="G16" s="74"/>
      <c r="H16" s="74"/>
      <c r="I16" s="74"/>
      <c r="J16" s="74"/>
      <c r="K16" s="75"/>
      <c r="L16" s="76"/>
    </row>
    <row r="17" spans="2:12" ht="22" customHeight="1">
      <c r="B17" s="8"/>
      <c r="C17" s="8"/>
      <c r="D17" s="8"/>
      <c r="E17" s="86"/>
      <c r="F17" s="86"/>
      <c r="G17" s="86"/>
      <c r="H17" s="86"/>
      <c r="I17" s="86"/>
      <c r="J17" s="86"/>
      <c r="K17" s="86"/>
      <c r="L17" s="87"/>
    </row>
    <row r="18" spans="2:12" ht="22" customHeight="1">
      <c r="B18" s="52" t="s">
        <v>59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2:12" ht="22" customHeight="1"/>
    <row r="20" spans="2:12" ht="22" customHeight="1">
      <c r="B20" s="18"/>
      <c r="C20" s="18"/>
      <c r="D20" s="18"/>
      <c r="E20" s="43" t="str">
        <f>'Complete Media Briefing'!E52</f>
        <v>Panelist 1 Full Name (Pronouns)</v>
      </c>
      <c r="F20" s="43"/>
      <c r="G20" s="43"/>
      <c r="H20" s="43"/>
      <c r="L20" s="43" t="s">
        <v>46</v>
      </c>
    </row>
    <row r="21" spans="2:12" ht="22" customHeight="1">
      <c r="B21" s="18"/>
      <c r="C21" s="18"/>
      <c r="D21" s="18"/>
      <c r="E21" s="67" t="str">
        <f>'Complete Media Briefing'!E53</f>
        <v>[ insert panelist 1 brief bio ]</v>
      </c>
      <c r="F21" s="68"/>
      <c r="G21" s="68"/>
      <c r="H21" s="68"/>
      <c r="I21" s="68"/>
      <c r="J21" s="68"/>
      <c r="K21" s="69"/>
      <c r="L21" s="76" t="str">
        <f>'Complete Media Briefing'!L53</f>
        <v>LinkedIn</v>
      </c>
    </row>
    <row r="22" spans="2:12" ht="22" customHeight="1">
      <c r="B22" s="18"/>
      <c r="C22" s="18"/>
      <c r="D22" s="18"/>
      <c r="E22" s="70"/>
      <c r="F22" s="71"/>
      <c r="G22" s="71"/>
      <c r="H22" s="71"/>
      <c r="I22" s="71"/>
      <c r="J22" s="71"/>
      <c r="K22" s="72"/>
      <c r="L22" s="76" t="str">
        <f>'Complete Media Briefing'!L54</f>
        <v>Twitter</v>
      </c>
    </row>
    <row r="23" spans="2:12" ht="22" customHeight="1">
      <c r="B23" s="18"/>
      <c r="C23" s="18"/>
      <c r="D23" s="18"/>
      <c r="E23" s="70"/>
      <c r="F23" s="71"/>
      <c r="G23" s="71"/>
      <c r="H23" s="71"/>
      <c r="I23" s="71"/>
      <c r="J23" s="71"/>
      <c r="K23" s="72"/>
      <c r="L23" s="76" t="str">
        <f>'Complete Media Briefing'!L55</f>
        <v>Blog</v>
      </c>
    </row>
    <row r="24" spans="2:12" ht="22" customHeight="1">
      <c r="B24" s="18"/>
      <c r="C24" s="18"/>
      <c r="D24" s="18"/>
      <c r="E24" s="70"/>
      <c r="F24" s="71"/>
      <c r="G24" s="71"/>
      <c r="H24" s="71"/>
      <c r="I24" s="71"/>
      <c r="J24" s="71"/>
      <c r="K24" s="72"/>
      <c r="L24" s="76" t="str">
        <f>'Complete Media Briefing'!L56</f>
        <v>Vlog</v>
      </c>
    </row>
    <row r="25" spans="2:12" ht="22" customHeight="1">
      <c r="B25" s="18"/>
      <c r="C25" s="18"/>
      <c r="D25" s="18"/>
      <c r="E25" s="73"/>
      <c r="F25" s="74"/>
      <c r="G25" s="74"/>
      <c r="H25" s="74"/>
      <c r="I25" s="74"/>
      <c r="J25" s="74"/>
      <c r="K25" s="75"/>
      <c r="L25" s="76"/>
    </row>
    <row r="26" spans="2:12" ht="22" customHeight="1">
      <c r="B26" s="8"/>
      <c r="C26" s="8"/>
      <c r="D26" s="8"/>
      <c r="E26" s="86"/>
      <c r="F26" s="86"/>
      <c r="G26" s="86"/>
      <c r="H26" s="86"/>
      <c r="I26" s="86"/>
      <c r="J26" s="86"/>
      <c r="K26" s="86"/>
      <c r="L26" s="87"/>
    </row>
    <row r="27" spans="2:12" ht="22" customHeight="1">
      <c r="B27" s="18"/>
      <c r="C27" s="18"/>
      <c r="D27" s="18"/>
      <c r="E27" s="43" t="str">
        <f>'Complete Media Briefing'!E59</f>
        <v>Panelist 2 Full Name (Pronouns)</v>
      </c>
      <c r="F27" s="43"/>
      <c r="G27" s="43"/>
      <c r="H27" s="43"/>
      <c r="L27" s="43" t="s">
        <v>46</v>
      </c>
    </row>
    <row r="28" spans="2:12" ht="22" customHeight="1">
      <c r="B28" s="18"/>
      <c r="C28" s="18"/>
      <c r="D28" s="18"/>
      <c r="E28" s="67" t="str">
        <f>'Complete Media Briefing'!E60</f>
        <v>[ insert panelist 2 brief bio ]</v>
      </c>
      <c r="F28" s="68"/>
      <c r="G28" s="68"/>
      <c r="H28" s="68"/>
      <c r="I28" s="68"/>
      <c r="J28" s="68"/>
      <c r="K28" s="69"/>
      <c r="L28" s="76" t="str">
        <f>'Complete Media Briefing'!L60</f>
        <v>LinkedIn</v>
      </c>
    </row>
    <row r="29" spans="2:12" ht="22" customHeight="1">
      <c r="B29" s="18"/>
      <c r="C29" s="18"/>
      <c r="D29" s="18"/>
      <c r="E29" s="70"/>
      <c r="F29" s="71"/>
      <c r="G29" s="71"/>
      <c r="H29" s="71"/>
      <c r="I29" s="71"/>
      <c r="J29" s="71"/>
      <c r="K29" s="72"/>
      <c r="L29" s="76" t="str">
        <f>'Complete Media Briefing'!L61</f>
        <v>Twitter</v>
      </c>
    </row>
    <row r="30" spans="2:12" ht="22" customHeight="1">
      <c r="B30" s="18"/>
      <c r="C30" s="18"/>
      <c r="D30" s="18"/>
      <c r="E30" s="70"/>
      <c r="F30" s="71"/>
      <c r="G30" s="71"/>
      <c r="H30" s="71"/>
      <c r="I30" s="71"/>
      <c r="J30" s="71"/>
      <c r="K30" s="72"/>
      <c r="L30" s="76" t="str">
        <f>'Complete Media Briefing'!L62</f>
        <v>Blog</v>
      </c>
    </row>
    <row r="31" spans="2:12" ht="22" customHeight="1">
      <c r="B31" s="18"/>
      <c r="C31" s="18"/>
      <c r="D31" s="18"/>
      <c r="E31" s="70"/>
      <c r="F31" s="71"/>
      <c r="G31" s="71"/>
      <c r="H31" s="71"/>
      <c r="I31" s="71"/>
      <c r="J31" s="71"/>
      <c r="K31" s="72"/>
      <c r="L31" s="76" t="str">
        <f>'Complete Media Briefing'!L63</f>
        <v>Vlog</v>
      </c>
    </row>
    <row r="32" spans="2:12" ht="22" customHeight="1">
      <c r="B32" s="18"/>
      <c r="C32" s="18"/>
      <c r="D32" s="18"/>
      <c r="E32" s="73"/>
      <c r="F32" s="74"/>
      <c r="G32" s="74"/>
      <c r="H32" s="74"/>
      <c r="I32" s="74"/>
      <c r="J32" s="74"/>
      <c r="K32" s="75"/>
      <c r="L32" s="76"/>
    </row>
    <row r="33" spans="2:12" ht="22" customHeight="1">
      <c r="B33" s="8"/>
      <c r="C33" s="8"/>
      <c r="D33" s="8"/>
      <c r="E33" s="86"/>
      <c r="F33" s="86"/>
      <c r="G33" s="86"/>
      <c r="H33" s="86"/>
      <c r="I33" s="86"/>
      <c r="J33" s="86"/>
      <c r="K33" s="86"/>
      <c r="L33" s="87"/>
    </row>
    <row r="34" spans="2:12" ht="22" customHeight="1">
      <c r="B34" s="18"/>
      <c r="C34" s="18"/>
      <c r="D34" s="18"/>
      <c r="E34" s="43" t="str">
        <f>'Complete Media Briefing'!E66</f>
        <v>Panelist 3 Full Name (Pronouns)</v>
      </c>
      <c r="F34" s="43"/>
      <c r="G34" s="43"/>
      <c r="H34" s="43"/>
      <c r="L34" s="43" t="s">
        <v>46</v>
      </c>
    </row>
    <row r="35" spans="2:12" ht="22" customHeight="1">
      <c r="B35" s="18"/>
      <c r="C35" s="18"/>
      <c r="D35" s="18"/>
      <c r="E35" s="67" t="str">
        <f>'Complete Media Briefing'!E67</f>
        <v>[ insert panelist 3 brief bio ]</v>
      </c>
      <c r="F35" s="68"/>
      <c r="G35" s="68"/>
      <c r="H35" s="68"/>
      <c r="I35" s="68"/>
      <c r="J35" s="68"/>
      <c r="K35" s="69"/>
      <c r="L35" s="76" t="str">
        <f>'Complete Media Briefing'!L67</f>
        <v>LinkedIn</v>
      </c>
    </row>
    <row r="36" spans="2:12" ht="22" customHeight="1">
      <c r="B36" s="18"/>
      <c r="C36" s="18"/>
      <c r="D36" s="18"/>
      <c r="E36" s="70"/>
      <c r="F36" s="71"/>
      <c r="G36" s="71"/>
      <c r="H36" s="71"/>
      <c r="I36" s="71"/>
      <c r="J36" s="71"/>
      <c r="K36" s="72"/>
      <c r="L36" s="76" t="str">
        <f>'Complete Media Briefing'!L68</f>
        <v>Twitter</v>
      </c>
    </row>
    <row r="37" spans="2:12" ht="22" customHeight="1">
      <c r="B37" s="18"/>
      <c r="C37" s="18"/>
      <c r="D37" s="18"/>
      <c r="E37" s="70"/>
      <c r="F37" s="71"/>
      <c r="G37" s="71"/>
      <c r="H37" s="71"/>
      <c r="I37" s="71"/>
      <c r="J37" s="71"/>
      <c r="K37" s="72"/>
      <c r="L37" s="76" t="str">
        <f>'Complete Media Briefing'!L69</f>
        <v>Blog</v>
      </c>
    </row>
    <row r="38" spans="2:12" ht="22" customHeight="1">
      <c r="B38" s="18"/>
      <c r="C38" s="18"/>
      <c r="D38" s="18"/>
      <c r="E38" s="70"/>
      <c r="F38" s="71"/>
      <c r="G38" s="71"/>
      <c r="H38" s="71"/>
      <c r="I38" s="71"/>
      <c r="J38" s="71"/>
      <c r="K38" s="72"/>
      <c r="L38" s="76" t="str">
        <f>'Complete Media Briefing'!L70</f>
        <v>Vlog</v>
      </c>
    </row>
    <row r="39" spans="2:12" ht="22" customHeight="1">
      <c r="B39" s="18"/>
      <c r="C39" s="18"/>
      <c r="D39" s="18"/>
      <c r="E39" s="73"/>
      <c r="F39" s="74"/>
      <c r="G39" s="74"/>
      <c r="H39" s="74"/>
      <c r="I39" s="74"/>
      <c r="J39" s="74"/>
      <c r="K39" s="75"/>
      <c r="L39" s="76"/>
    </row>
  </sheetData>
  <mergeCells count="15">
    <mergeCell ref="B20:D25"/>
    <mergeCell ref="E21:K25"/>
    <mergeCell ref="B27:D32"/>
    <mergeCell ref="E28:K32"/>
    <mergeCell ref="B34:D39"/>
    <mergeCell ref="E35:K39"/>
    <mergeCell ref="B9:L9"/>
    <mergeCell ref="B11:D16"/>
    <mergeCell ref="E11:H11"/>
    <mergeCell ref="E12:K16"/>
    <mergeCell ref="B18:L18"/>
    <mergeCell ref="B4:L7"/>
    <mergeCell ref="B3:L3"/>
    <mergeCell ref="H1:I1"/>
    <mergeCell ref="J1:L1"/>
  </mergeCells>
  <printOptions horizontalCentered="1"/>
  <pageMargins left="0.25" right="0.25" top="0.75" bottom="0.75" header="0.3" footer="0.3"/>
  <pageSetup orientation="portrait" horizontalDpi="0" verticalDpi="0"/>
  <rowBreaks count="1" manualBreakCount="1">
    <brk id="33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218C-0A7F-9E45-8FE9-09EA400B9AC8}">
  <sheetPr>
    <tabColor theme="2" tint="-9.9978637043366805E-2"/>
  </sheetPr>
  <dimension ref="B1:L9"/>
  <sheetViews>
    <sheetView showGridLines="0" zoomScale="145" zoomScaleNormal="145" workbookViewId="0">
      <selection activeCell="J12" sqref="J12"/>
    </sheetView>
  </sheetViews>
  <sheetFormatPr baseColWidth="10" defaultRowHeight="16"/>
  <cols>
    <col min="1" max="2" width="2.7109375" style="3" customWidth="1"/>
    <col min="3" max="3" width="7" style="3" customWidth="1"/>
    <col min="4" max="4" width="6.7109375" style="3" customWidth="1"/>
    <col min="5" max="5" width="3" style="3" customWidth="1"/>
    <col min="6" max="6" width="1.28515625" style="3" customWidth="1"/>
    <col min="7" max="7" width="2.42578125" style="3" customWidth="1"/>
    <col min="8" max="8" width="17.7109375" style="3" customWidth="1"/>
    <col min="9" max="10" width="2.42578125" style="3" customWidth="1"/>
    <col min="11" max="11" width="9.85546875" style="3" customWidth="1"/>
    <col min="12" max="12" width="17" style="3" customWidth="1"/>
    <col min="13" max="13" width="5.28515625" style="3" customWidth="1"/>
    <col min="14" max="16384" width="10.7109375" style="3"/>
  </cols>
  <sheetData>
    <row r="1" spans="2:12" ht="28">
      <c r="B1" s="95" t="s">
        <v>74</v>
      </c>
      <c r="H1" s="39" t="s">
        <v>38</v>
      </c>
      <c r="I1" s="39"/>
      <c r="J1" s="31" t="str">
        <f>'Complete Media Briefing'!J1</f>
        <v>Select Prepared By</v>
      </c>
      <c r="K1" s="31"/>
      <c r="L1" s="31"/>
    </row>
    <row r="3" spans="2:12" ht="22" customHeight="1">
      <c r="B3" s="52" t="s">
        <v>43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5" spans="2:12" s="65" customFormat="1" ht="20" customHeight="1">
      <c r="B5" s="62">
        <v>1</v>
      </c>
      <c r="C5" s="99" t="str">
        <f>'Complete Media Briefing'!C35</f>
        <v>[ talking point 1 ]</v>
      </c>
      <c r="D5" s="99"/>
      <c r="E5" s="99"/>
      <c r="F5" s="99"/>
      <c r="G5" s="99"/>
      <c r="H5" s="99"/>
      <c r="I5" s="99"/>
      <c r="J5" s="99"/>
      <c r="K5" s="99"/>
      <c r="L5" s="99"/>
    </row>
    <row r="6" spans="2:12" s="65" customFormat="1" ht="20" customHeight="1">
      <c r="B6" s="63">
        <v>2</v>
      </c>
      <c r="C6" s="99" t="str">
        <f>'Complete Media Briefing'!C36</f>
        <v>[ talking point 2 ]</v>
      </c>
      <c r="D6" s="99"/>
      <c r="E6" s="99"/>
      <c r="F6" s="99"/>
      <c r="G6" s="99"/>
      <c r="H6" s="99"/>
      <c r="I6" s="99"/>
      <c r="J6" s="99"/>
      <c r="K6" s="99"/>
      <c r="L6" s="99"/>
    </row>
    <row r="7" spans="2:12" s="65" customFormat="1" ht="20" customHeight="1">
      <c r="B7" s="63">
        <v>3</v>
      </c>
      <c r="C7" s="99" t="str">
        <f>'Complete Media Briefing'!C37</f>
        <v>[ talking point 3 ]</v>
      </c>
      <c r="D7" s="99"/>
      <c r="E7" s="99"/>
      <c r="F7" s="99"/>
      <c r="G7" s="99"/>
      <c r="H7" s="99"/>
      <c r="I7" s="99"/>
      <c r="J7" s="99"/>
      <c r="K7" s="99"/>
      <c r="L7" s="99"/>
    </row>
    <row r="8" spans="2:12" s="65" customFormat="1" ht="20" customHeight="1">
      <c r="B8" s="63">
        <v>4</v>
      </c>
      <c r="C8" s="99" t="str">
        <f>'Complete Media Briefing'!C38</f>
        <v>[ talking point 4 ]</v>
      </c>
      <c r="D8" s="99"/>
      <c r="E8" s="99"/>
      <c r="F8" s="99"/>
      <c r="G8" s="99"/>
      <c r="H8" s="99"/>
      <c r="I8" s="99"/>
      <c r="J8" s="99"/>
      <c r="K8" s="99"/>
      <c r="L8" s="99"/>
    </row>
    <row r="9" spans="2:12" s="65" customFormat="1" ht="20" customHeight="1">
      <c r="B9" s="63">
        <v>5</v>
      </c>
      <c r="C9" s="99" t="str">
        <f>'Complete Media Briefing'!C39</f>
        <v>[ talking point 5 ]</v>
      </c>
      <c r="D9" s="99"/>
      <c r="E9" s="99"/>
      <c r="F9" s="99"/>
      <c r="G9" s="99"/>
      <c r="H9" s="99"/>
      <c r="I9" s="99"/>
      <c r="J9" s="99"/>
      <c r="K9" s="99"/>
      <c r="L9" s="99"/>
    </row>
  </sheetData>
  <mergeCells count="8">
    <mergeCell ref="C9:L9"/>
    <mergeCell ref="B3:L3"/>
    <mergeCell ref="C5:L5"/>
    <mergeCell ref="C6:L6"/>
    <mergeCell ref="C7:L7"/>
    <mergeCell ref="C8:L8"/>
    <mergeCell ref="H1:I1"/>
    <mergeCell ref="J1:L1"/>
  </mergeCells>
  <printOptions horizontalCentered="1"/>
  <pageMargins left="0.25" right="0.25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B63D-C895-7B40-82B2-70F7ABDFAC82}">
  <sheetPr>
    <tabColor theme="2" tint="-9.9978637043366805E-2"/>
  </sheetPr>
  <dimension ref="B1:L9"/>
  <sheetViews>
    <sheetView showGridLines="0" zoomScale="145" zoomScaleNormal="145" workbookViewId="0">
      <selection activeCell="J1" sqref="J1:L1"/>
    </sheetView>
  </sheetViews>
  <sheetFormatPr baseColWidth="10" defaultRowHeight="16"/>
  <cols>
    <col min="1" max="2" width="2.7109375" style="3" customWidth="1"/>
    <col min="3" max="3" width="7" style="3" customWidth="1"/>
    <col min="4" max="4" width="6.7109375" style="3" customWidth="1"/>
    <col min="5" max="5" width="3" style="3" customWidth="1"/>
    <col min="6" max="6" width="1.28515625" style="3" customWidth="1"/>
    <col min="7" max="7" width="2.42578125" style="3" customWidth="1"/>
    <col min="8" max="8" width="17.7109375" style="3" customWidth="1"/>
    <col min="9" max="9" width="2.42578125" style="3" customWidth="1"/>
    <col min="10" max="10" width="4.140625" style="3" customWidth="1"/>
    <col min="11" max="11" width="9.85546875" style="3" customWidth="1"/>
    <col min="12" max="12" width="17" style="3" customWidth="1"/>
    <col min="13" max="13" width="5.28515625" style="3" customWidth="1"/>
    <col min="14" max="16384" width="10.7109375" style="3"/>
  </cols>
  <sheetData>
    <row r="1" spans="2:12" ht="28">
      <c r="B1" s="95" t="s">
        <v>75</v>
      </c>
      <c r="H1" s="39" t="s">
        <v>38</v>
      </c>
      <c r="I1" s="39"/>
      <c r="J1" s="31" t="str">
        <f>'Complete Media Briefing'!J1</f>
        <v>Select Prepared By</v>
      </c>
      <c r="K1" s="31"/>
      <c r="L1" s="31"/>
    </row>
    <row r="3" spans="2:12" ht="22" customHeight="1">
      <c r="B3" s="52" t="s">
        <v>54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2:12" s="43" customFormat="1" ht="13">
      <c r="B4" s="81" t="s">
        <v>55</v>
      </c>
      <c r="C4" s="81"/>
      <c r="D4" s="81"/>
      <c r="E4" s="81"/>
      <c r="F4" s="81" t="s">
        <v>56</v>
      </c>
      <c r="G4" s="81"/>
      <c r="H4" s="81"/>
      <c r="I4" s="82" t="s">
        <v>58</v>
      </c>
      <c r="J4" s="82"/>
      <c r="K4" s="81" t="s">
        <v>57</v>
      </c>
      <c r="L4" s="81"/>
    </row>
    <row r="5" spans="2:12" s="85" customFormat="1" ht="16" customHeight="1">
      <c r="B5" s="83" t="str">
        <f>'Complete Media Briefing'!B92</f>
        <v>[ outlet or source ]</v>
      </c>
      <c r="C5" s="83"/>
      <c r="D5" s="83"/>
      <c r="E5" s="83"/>
      <c r="F5" s="100" t="str">
        <f>'Complete Media Briefing'!F92</f>
        <v>[ article or release title ]</v>
      </c>
      <c r="G5" s="100"/>
      <c r="H5" s="100"/>
      <c r="I5" s="84">
        <f>'Complete Media Briefing'!I92</f>
        <v>44927</v>
      </c>
      <c r="J5" s="84"/>
      <c r="K5" s="83" t="str">
        <f>'Complete Media Briefing'!K92</f>
        <v>[ important to note ]</v>
      </c>
      <c r="L5" s="83"/>
    </row>
    <row r="6" spans="2:12" s="85" customFormat="1" ht="16" customHeight="1">
      <c r="B6" s="83" t="str">
        <f>'Complete Media Briefing'!B93</f>
        <v>[ outlet or source ]</v>
      </c>
      <c r="C6" s="83"/>
      <c r="D6" s="83"/>
      <c r="E6" s="83"/>
      <c r="F6" s="100" t="str">
        <f>'Complete Media Briefing'!F93</f>
        <v>[ article or release title ]</v>
      </c>
      <c r="G6" s="100"/>
      <c r="H6" s="100"/>
      <c r="I6" s="84">
        <f>'Complete Media Briefing'!I93</f>
        <v>44927</v>
      </c>
      <c r="J6" s="84"/>
      <c r="K6" s="83" t="str">
        <f>'Complete Media Briefing'!K93</f>
        <v>[ important to note ]</v>
      </c>
      <c r="L6" s="83"/>
    </row>
    <row r="7" spans="2:12" s="85" customFormat="1" ht="16" customHeight="1">
      <c r="B7" s="83" t="str">
        <f>'Complete Media Briefing'!B94</f>
        <v>[ outlet or source ]</v>
      </c>
      <c r="C7" s="83"/>
      <c r="D7" s="83"/>
      <c r="E7" s="83"/>
      <c r="F7" s="100" t="str">
        <f>'Complete Media Briefing'!F94</f>
        <v>[ article or release title ]</v>
      </c>
      <c r="G7" s="100"/>
      <c r="H7" s="100"/>
      <c r="I7" s="84">
        <f>'Complete Media Briefing'!I94</f>
        <v>44927</v>
      </c>
      <c r="J7" s="84"/>
      <c r="K7" s="83" t="str">
        <f>'Complete Media Briefing'!K94</f>
        <v>[ important to note ]</v>
      </c>
      <c r="L7" s="83"/>
    </row>
    <row r="8" spans="2:12" s="85" customFormat="1" ht="16" customHeight="1">
      <c r="B8" s="83" t="str">
        <f>'Complete Media Briefing'!B95</f>
        <v>[ outlet or source ]</v>
      </c>
      <c r="C8" s="83"/>
      <c r="D8" s="83"/>
      <c r="E8" s="83"/>
      <c r="F8" s="100" t="str">
        <f>'Complete Media Briefing'!F95</f>
        <v>[ article or release title ]</v>
      </c>
      <c r="G8" s="100"/>
      <c r="H8" s="100"/>
      <c r="I8" s="84">
        <f>'Complete Media Briefing'!I95</f>
        <v>44927</v>
      </c>
      <c r="J8" s="84"/>
      <c r="K8" s="83" t="str">
        <f>'Complete Media Briefing'!K95</f>
        <v>[ important to note ]</v>
      </c>
      <c r="L8" s="83"/>
    </row>
    <row r="9" spans="2:12" s="85" customFormat="1" ht="16" customHeight="1">
      <c r="B9" s="83" t="str">
        <f>'Complete Media Briefing'!B96</f>
        <v>[ outlet or source ]</v>
      </c>
      <c r="C9" s="83"/>
      <c r="D9" s="83"/>
      <c r="E9" s="83"/>
      <c r="F9" s="100" t="str">
        <f>'Complete Media Briefing'!F96</f>
        <v>[ article or release title ]</v>
      </c>
      <c r="G9" s="100"/>
      <c r="H9" s="100"/>
      <c r="I9" s="84">
        <f>'Complete Media Briefing'!I96</f>
        <v>44927</v>
      </c>
      <c r="J9" s="84"/>
      <c r="K9" s="83" t="str">
        <f>'Complete Media Briefing'!K96</f>
        <v>[ important to note ]</v>
      </c>
      <c r="L9" s="83"/>
    </row>
  </sheetData>
  <mergeCells count="27">
    <mergeCell ref="B9:E9"/>
    <mergeCell ref="F9:H9"/>
    <mergeCell ref="I9:J9"/>
    <mergeCell ref="K9:L9"/>
    <mergeCell ref="B7:E7"/>
    <mergeCell ref="F7:H7"/>
    <mergeCell ref="I7:J7"/>
    <mergeCell ref="K7:L7"/>
    <mergeCell ref="B8:E8"/>
    <mergeCell ref="F8:H8"/>
    <mergeCell ref="I8:J8"/>
    <mergeCell ref="K8:L8"/>
    <mergeCell ref="B5:E5"/>
    <mergeCell ref="F5:H5"/>
    <mergeCell ref="I5:J5"/>
    <mergeCell ref="K5:L5"/>
    <mergeCell ref="B6:E6"/>
    <mergeCell ref="F6:H6"/>
    <mergeCell ref="I6:J6"/>
    <mergeCell ref="K6:L6"/>
    <mergeCell ref="B3:L3"/>
    <mergeCell ref="B4:E4"/>
    <mergeCell ref="F4:H4"/>
    <mergeCell ref="I4:J4"/>
    <mergeCell ref="K4:L4"/>
    <mergeCell ref="H1:I1"/>
    <mergeCell ref="J1:L1"/>
  </mergeCells>
  <printOptions horizontalCentered="1"/>
  <pageMargins left="0.25" right="0.25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52DA-725C-F644-87AD-E4BF6DC2C0E3}">
  <sheetPr>
    <tabColor theme="2" tint="-9.9978637043366805E-2"/>
  </sheetPr>
  <dimension ref="A1:N42"/>
  <sheetViews>
    <sheetView showGridLines="0" zoomScale="145" zoomScaleNormal="145" workbookViewId="0">
      <selection activeCell="C1" sqref="C1"/>
    </sheetView>
  </sheetViews>
  <sheetFormatPr baseColWidth="10" defaultRowHeight="16"/>
  <cols>
    <col min="1" max="2" width="2.7109375" style="3" customWidth="1"/>
    <col min="3" max="3" width="7" style="3" customWidth="1"/>
    <col min="4" max="4" width="6.7109375" style="3" customWidth="1"/>
    <col min="5" max="5" width="3" style="3" customWidth="1"/>
    <col min="6" max="6" width="1.28515625" style="3" customWidth="1"/>
    <col min="7" max="7" width="2.42578125" style="3" customWidth="1"/>
    <col min="8" max="8" width="17.7109375" style="3" customWidth="1"/>
    <col min="9" max="10" width="2.42578125" style="3" customWidth="1"/>
    <col min="11" max="11" width="9.85546875" style="3" customWidth="1"/>
    <col min="12" max="12" width="17" style="3" customWidth="1"/>
    <col min="13" max="13" width="5.28515625" style="3" customWidth="1"/>
    <col min="14" max="16384" width="10.7109375" style="3"/>
  </cols>
  <sheetData>
    <row r="1" spans="1:12" ht="28">
      <c r="B1" s="95" t="s">
        <v>49</v>
      </c>
      <c r="H1" s="6"/>
      <c r="I1" s="101" t="s">
        <v>95</v>
      </c>
      <c r="J1" s="31" t="str">
        <f>'Complete Media Briefing'!J1</f>
        <v>Select Prepared By</v>
      </c>
      <c r="K1" s="31"/>
      <c r="L1" s="31"/>
    </row>
    <row r="3" spans="1:12" s="37" customFormat="1" ht="22" customHeight="1">
      <c r="A3" s="88"/>
      <c r="B3" s="35" t="s">
        <v>63</v>
      </c>
      <c r="C3" s="35"/>
      <c r="D3" s="35"/>
      <c r="E3" s="35"/>
      <c r="F3" s="35"/>
      <c r="G3" s="35"/>
      <c r="H3" s="35"/>
      <c r="I3" s="2"/>
      <c r="J3" s="36" t="s">
        <v>60</v>
      </c>
      <c r="K3" s="36"/>
      <c r="L3" s="36"/>
    </row>
    <row r="4" spans="1:12">
      <c r="A4" s="88"/>
      <c r="B4" s="91" t="s">
        <v>0</v>
      </c>
      <c r="C4" s="91"/>
      <c r="D4" s="91"/>
      <c r="E4" s="92">
        <f>'Complete Media Briefing'!Text9</f>
        <v>45139</v>
      </c>
      <c r="F4" s="92"/>
      <c r="G4" s="92"/>
      <c r="H4" s="92"/>
      <c r="I4" s="2"/>
      <c r="J4" s="34" t="str">
        <f>'Complete Media Briefing'!Text13</f>
        <v>[ outlet name linked to url ]</v>
      </c>
      <c r="K4" s="34"/>
      <c r="L4" s="34"/>
    </row>
    <row r="5" spans="1:12">
      <c r="A5" s="88"/>
      <c r="B5" s="89" t="s">
        <v>2</v>
      </c>
      <c r="C5" s="89"/>
      <c r="D5" s="89"/>
      <c r="E5" s="93">
        <f>'Complete Media Briefing'!Text10</f>
        <v>0.375</v>
      </c>
      <c r="F5" s="93"/>
      <c r="G5" s="93"/>
      <c r="H5" s="93"/>
      <c r="I5" s="2"/>
      <c r="J5" s="46" t="s">
        <v>33</v>
      </c>
      <c r="K5" s="46"/>
      <c r="L5" s="46"/>
    </row>
    <row r="6" spans="1:12">
      <c r="A6" s="88"/>
      <c r="B6"/>
      <c r="C6"/>
      <c r="D6"/>
      <c r="E6"/>
      <c r="F6"/>
      <c r="G6"/>
      <c r="H6"/>
      <c r="I6" s="2"/>
    </row>
    <row r="7" spans="1:12" s="25" customFormat="1" ht="4" customHeight="1">
      <c r="A7" s="88"/>
      <c r="B7"/>
      <c r="C7"/>
      <c r="D7"/>
      <c r="E7"/>
      <c r="F7"/>
      <c r="G7"/>
      <c r="H7"/>
      <c r="I7" s="2"/>
      <c r="J7" s="24"/>
      <c r="K7" s="24"/>
      <c r="L7" s="24"/>
    </row>
    <row r="8" spans="1:12">
      <c r="A8" s="88"/>
      <c r="B8"/>
      <c r="C8"/>
      <c r="D8"/>
      <c r="E8"/>
      <c r="F8"/>
      <c r="G8"/>
      <c r="H8"/>
      <c r="I8" s="2"/>
      <c r="J8" s="34" t="str">
        <f>'Complete Media Briefing'!J8</f>
        <v>Select Tier &amp; Type</v>
      </c>
      <c r="K8" s="34"/>
      <c r="L8" s="34"/>
    </row>
    <row r="9" spans="1:12" ht="4" customHeight="1">
      <c r="A9" s="88"/>
      <c r="B9"/>
      <c r="C9"/>
      <c r="D9"/>
      <c r="E9"/>
      <c r="F9"/>
      <c r="G9"/>
      <c r="H9"/>
      <c r="I9" s="2"/>
      <c r="J9" s="4"/>
      <c r="K9" s="4"/>
      <c r="L9" s="4"/>
    </row>
    <row r="10" spans="1:12">
      <c r="A10" s="88"/>
      <c r="B10"/>
      <c r="C10"/>
      <c r="D10"/>
      <c r="E10"/>
      <c r="F10"/>
      <c r="G10"/>
      <c r="H10"/>
      <c r="I10" s="2"/>
      <c r="J10" s="46" t="s">
        <v>3</v>
      </c>
      <c r="K10" s="46"/>
      <c r="L10" s="46"/>
    </row>
    <row r="12" spans="1:12" s="37" customFormat="1" ht="22" customHeight="1">
      <c r="A12" s="88"/>
      <c r="B12" s="35" t="s">
        <v>64</v>
      </c>
      <c r="C12" s="35"/>
      <c r="D12" s="35"/>
      <c r="E12" s="35"/>
      <c r="F12" s="35"/>
      <c r="G12" s="35"/>
      <c r="H12" s="35"/>
      <c r="I12" s="38"/>
      <c r="J12" s="36" t="s">
        <v>18</v>
      </c>
      <c r="K12" s="36"/>
      <c r="L12" s="36"/>
    </row>
    <row r="13" spans="1:12" ht="17" customHeight="1">
      <c r="A13" s="88"/>
      <c r="B13" s="13" t="s">
        <v>19</v>
      </c>
      <c r="C13" s="13"/>
      <c r="D13" s="12" t="str">
        <f>'Complete Media Briefing'!D13</f>
        <v>Select Company Spokesperson</v>
      </c>
      <c r="E13" s="12"/>
      <c r="F13" s="12"/>
      <c r="G13" s="12"/>
      <c r="H13" s="13"/>
      <c r="I13" s="17"/>
      <c r="J13" s="28" t="s">
        <v>20</v>
      </c>
      <c r="K13" s="28"/>
      <c r="L13" s="14" t="s">
        <v>45</v>
      </c>
    </row>
    <row r="14" spans="1:12" ht="17" customHeight="1">
      <c r="A14" s="88"/>
      <c r="B14" s="40" t="s">
        <v>21</v>
      </c>
      <c r="C14" s="40"/>
      <c r="D14" s="12" t="str">
        <f>'Complete Media Briefing'!D14</f>
        <v>Select Company Spokesperson</v>
      </c>
      <c r="E14" s="12"/>
      <c r="F14" s="12"/>
      <c r="G14" s="12"/>
      <c r="H14" s="13"/>
      <c r="I14" s="17"/>
      <c r="J14" s="89" t="s">
        <v>22</v>
      </c>
      <c r="K14" s="89"/>
      <c r="L14" s="90" t="s">
        <v>26</v>
      </c>
    </row>
    <row r="15" spans="1:12" ht="17" customHeight="1">
      <c r="A15" s="88"/>
      <c r="B15" s="102"/>
      <c r="C15" s="102"/>
      <c r="D15" s="103"/>
      <c r="E15" s="103"/>
      <c r="F15" s="103"/>
      <c r="G15" s="103"/>
      <c r="H15" s="102"/>
      <c r="I15" s="17"/>
      <c r="J15" s="11" t="s">
        <v>24</v>
      </c>
      <c r="K15" s="11"/>
      <c r="L15" s="10" t="s">
        <v>7</v>
      </c>
    </row>
    <row r="16" spans="1:12" ht="17" customHeight="1">
      <c r="A16" s="88"/>
      <c r="B16" s="104"/>
      <c r="C16" s="104"/>
      <c r="D16" s="104"/>
      <c r="E16" s="104"/>
      <c r="F16" s="104"/>
      <c r="G16" s="104"/>
      <c r="H16" s="104"/>
      <c r="I16" s="17"/>
      <c r="J16" s="41" t="s">
        <v>25</v>
      </c>
      <c r="K16" s="41"/>
      <c r="L16" s="15" t="s">
        <v>27</v>
      </c>
    </row>
    <row r="18" spans="2:14" ht="22" customHeight="1">
      <c r="B18" s="52" t="s">
        <v>43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20" spans="2:14" s="65" customFormat="1" ht="20" customHeight="1">
      <c r="B20" s="62">
        <v>1</v>
      </c>
      <c r="C20" s="99" t="str">
        <f>'Complete Media Briefing'!C35</f>
        <v>[ talking point 1 ]</v>
      </c>
      <c r="D20" s="99"/>
      <c r="E20" s="99"/>
      <c r="F20" s="99"/>
      <c r="G20" s="99"/>
      <c r="H20" s="99"/>
      <c r="I20" s="99"/>
      <c r="J20" s="99"/>
      <c r="K20" s="99"/>
      <c r="L20" s="99"/>
    </row>
    <row r="21" spans="2:14" s="65" customFormat="1" ht="20" customHeight="1">
      <c r="B21" s="63">
        <v>2</v>
      </c>
      <c r="C21" s="99" t="str">
        <f>'Complete Media Briefing'!C36</f>
        <v>[ talking point 2 ]</v>
      </c>
      <c r="D21" s="99"/>
      <c r="E21" s="99"/>
      <c r="F21" s="99"/>
      <c r="G21" s="99"/>
      <c r="H21" s="99"/>
      <c r="I21" s="99"/>
      <c r="J21" s="99"/>
      <c r="K21" s="99"/>
      <c r="L21" s="99"/>
    </row>
    <row r="22" spans="2:14" s="65" customFormat="1" ht="20" customHeight="1">
      <c r="B22" s="63">
        <v>3</v>
      </c>
      <c r="C22" s="99" t="str">
        <f>'Complete Media Briefing'!C37</f>
        <v>[ talking point 3 ]</v>
      </c>
      <c r="D22" s="99"/>
      <c r="E22" s="99"/>
      <c r="F22" s="99"/>
      <c r="G22" s="99"/>
      <c r="H22" s="99"/>
      <c r="I22" s="99"/>
      <c r="J22" s="99"/>
      <c r="K22" s="99"/>
      <c r="L22" s="99"/>
    </row>
    <row r="23" spans="2:14" s="65" customFormat="1" ht="20" customHeight="1">
      <c r="B23" s="63">
        <v>4</v>
      </c>
      <c r="C23" s="99" t="str">
        <f>'Complete Media Briefing'!C38</f>
        <v>[ talking point 4 ]</v>
      </c>
      <c r="D23" s="99"/>
      <c r="E23" s="99"/>
      <c r="F23" s="99"/>
      <c r="G23" s="99"/>
      <c r="H23" s="99"/>
      <c r="I23" s="99"/>
      <c r="J23" s="99"/>
      <c r="K23" s="99"/>
      <c r="L23" s="99"/>
    </row>
    <row r="24" spans="2:14" s="65" customFormat="1" ht="20" customHeight="1">
      <c r="B24" s="63">
        <v>5</v>
      </c>
      <c r="C24" s="99" t="str">
        <f>'Complete Media Briefing'!C39</f>
        <v>[ talking point 5 ]</v>
      </c>
      <c r="D24" s="99"/>
      <c r="E24" s="99"/>
      <c r="F24" s="99"/>
      <c r="G24" s="99"/>
      <c r="H24" s="99"/>
      <c r="I24" s="99"/>
      <c r="J24" s="99"/>
      <c r="K24" s="99"/>
      <c r="L24" s="99"/>
    </row>
    <row r="26" spans="2:14" ht="22" customHeight="1">
      <c r="B26" s="52" t="s">
        <v>49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8" spans="2:14" s="65" customFormat="1" ht="18" customHeight="1">
      <c r="B28" s="62" t="s">
        <v>50</v>
      </c>
      <c r="C28" s="64" t="str">
        <f>'Complete Media Briefing'!C75</f>
        <v>Question 1</v>
      </c>
      <c r="D28" s="64"/>
      <c r="E28" s="64"/>
      <c r="F28" s="64"/>
      <c r="G28" s="64"/>
      <c r="H28" s="64"/>
      <c r="I28" s="64"/>
      <c r="J28" s="64"/>
      <c r="K28" s="64"/>
      <c r="L28" s="64"/>
      <c r="M28"/>
    </row>
    <row r="29" spans="2:14" s="65" customFormat="1" ht="18" customHeight="1">
      <c r="B29" s="78" t="s">
        <v>51</v>
      </c>
      <c r="C29" s="105" t="str">
        <f>'Complete Media Briefing'!C76</f>
        <v>Answer 1</v>
      </c>
      <c r="D29" s="105"/>
      <c r="E29" s="105"/>
      <c r="F29" s="105"/>
      <c r="G29" s="105"/>
      <c r="H29" s="105"/>
      <c r="I29" s="105"/>
      <c r="J29" s="105"/>
      <c r="K29" s="105"/>
      <c r="L29" s="105"/>
    </row>
    <row r="30" spans="2:14" s="77" customFormat="1" ht="18" customHeight="1">
      <c r="B30" s="79"/>
      <c r="C30" s="80" t="s">
        <v>1</v>
      </c>
      <c r="D30" s="80"/>
      <c r="E30" s="80"/>
      <c r="F30" s="80"/>
      <c r="G30" s="80"/>
      <c r="H30" s="80"/>
      <c r="I30" s="80"/>
      <c r="J30" s="80"/>
      <c r="K30" s="80"/>
      <c r="L30" s="80"/>
    </row>
    <row r="31" spans="2:14" s="65" customFormat="1" ht="18" customHeight="1">
      <c r="B31" s="62" t="s">
        <v>50</v>
      </c>
      <c r="C31" s="64" t="str">
        <f>'Complete Media Briefing'!C78</f>
        <v>Question 2</v>
      </c>
      <c r="D31" s="64"/>
      <c r="E31" s="64"/>
      <c r="F31" s="64"/>
      <c r="G31" s="64"/>
      <c r="H31" s="64"/>
      <c r="I31" s="64"/>
      <c r="J31" s="64"/>
      <c r="K31" s="64"/>
      <c r="L31" s="64"/>
    </row>
    <row r="32" spans="2:14" s="65" customFormat="1" ht="18" customHeight="1">
      <c r="B32" s="78" t="s">
        <v>51</v>
      </c>
      <c r="C32" s="105" t="str">
        <f>'Complete Media Briefing'!C79</f>
        <v>Answer 2</v>
      </c>
      <c r="D32" s="105"/>
      <c r="E32" s="105"/>
      <c r="F32" s="105"/>
      <c r="G32" s="105"/>
      <c r="H32" s="105"/>
      <c r="I32" s="105"/>
      <c r="J32" s="105"/>
      <c r="K32" s="105"/>
      <c r="L32" s="105"/>
      <c r="N32"/>
    </row>
    <row r="33" spans="2:12" ht="18" customHeight="1">
      <c r="B33" s="79"/>
      <c r="C33" s="80" t="s">
        <v>1</v>
      </c>
      <c r="D33" s="80"/>
      <c r="E33" s="80"/>
      <c r="F33" s="80"/>
      <c r="G33" s="80"/>
      <c r="H33" s="80"/>
      <c r="I33" s="80"/>
      <c r="J33" s="80"/>
      <c r="K33" s="80"/>
      <c r="L33" s="80"/>
    </row>
    <row r="34" spans="2:12" ht="18" customHeight="1">
      <c r="B34" s="62" t="s">
        <v>50</v>
      </c>
      <c r="C34" s="64" t="str">
        <f>'Complete Media Briefing'!C81</f>
        <v>Question 3</v>
      </c>
      <c r="D34" s="64"/>
      <c r="E34" s="64"/>
      <c r="F34" s="64"/>
      <c r="G34" s="64"/>
      <c r="H34" s="64"/>
      <c r="I34" s="64"/>
      <c r="J34" s="64"/>
      <c r="K34" s="64"/>
      <c r="L34" s="64"/>
    </row>
    <row r="35" spans="2:12" ht="18" customHeight="1">
      <c r="B35" s="78" t="s">
        <v>51</v>
      </c>
      <c r="C35" s="105" t="str">
        <f>'Complete Media Briefing'!C82</f>
        <v>Answer 3</v>
      </c>
      <c r="D35" s="105"/>
      <c r="E35" s="105"/>
      <c r="F35" s="105"/>
      <c r="G35" s="105"/>
      <c r="H35" s="105"/>
      <c r="I35" s="105"/>
      <c r="J35" s="105"/>
      <c r="K35" s="105"/>
      <c r="L35" s="105"/>
    </row>
    <row r="36" spans="2:12" ht="18" customHeight="1">
      <c r="B36" s="79"/>
      <c r="C36" s="80" t="s">
        <v>1</v>
      </c>
      <c r="D36" s="80"/>
      <c r="E36" s="80"/>
      <c r="F36" s="80"/>
      <c r="G36" s="80"/>
      <c r="H36" s="80"/>
      <c r="I36" s="80"/>
      <c r="J36" s="80"/>
      <c r="K36" s="80"/>
      <c r="L36" s="80"/>
    </row>
    <row r="37" spans="2:12" ht="18" customHeight="1">
      <c r="B37" s="62" t="s">
        <v>50</v>
      </c>
      <c r="C37" s="64" t="str">
        <f>'Complete Media Briefing'!C84</f>
        <v>Question 4</v>
      </c>
      <c r="D37" s="64"/>
      <c r="E37" s="64"/>
      <c r="F37" s="64"/>
      <c r="G37" s="64"/>
      <c r="H37" s="64"/>
      <c r="I37" s="64"/>
      <c r="J37" s="64"/>
      <c r="K37" s="64"/>
      <c r="L37" s="64"/>
    </row>
    <row r="38" spans="2:12" ht="18" customHeight="1">
      <c r="B38" s="78" t="s">
        <v>51</v>
      </c>
      <c r="C38" s="105" t="str">
        <f>'Complete Media Briefing'!C85</f>
        <v>Answer 4</v>
      </c>
      <c r="D38" s="105"/>
      <c r="E38" s="105"/>
      <c r="F38" s="105"/>
      <c r="G38" s="105"/>
      <c r="H38" s="105"/>
      <c r="I38" s="105"/>
      <c r="J38" s="105"/>
      <c r="K38" s="105"/>
      <c r="L38" s="105"/>
    </row>
    <row r="39" spans="2:12" ht="18" customHeight="1">
      <c r="B39" s="79"/>
      <c r="C39" s="80" t="s">
        <v>1</v>
      </c>
      <c r="D39" s="80"/>
      <c r="E39" s="80"/>
      <c r="F39" s="80"/>
      <c r="G39" s="80"/>
      <c r="H39" s="80"/>
      <c r="I39" s="80"/>
      <c r="J39" s="80"/>
      <c r="K39" s="80"/>
      <c r="L39" s="80"/>
    </row>
    <row r="40" spans="2:12" ht="18" customHeight="1">
      <c r="B40" s="62" t="s">
        <v>50</v>
      </c>
      <c r="C40" s="64" t="str">
        <f>'Complete Media Briefing'!C87</f>
        <v>Question 5</v>
      </c>
      <c r="D40" s="64"/>
      <c r="E40" s="64"/>
      <c r="F40" s="64"/>
      <c r="G40" s="64"/>
      <c r="H40" s="64"/>
      <c r="I40" s="64"/>
      <c r="J40" s="64"/>
      <c r="K40" s="64"/>
      <c r="L40" s="64"/>
    </row>
    <row r="41" spans="2:12" ht="18" customHeight="1">
      <c r="B41" s="78" t="s">
        <v>51</v>
      </c>
      <c r="C41" s="105" t="str">
        <f>'Complete Media Briefing'!C88</f>
        <v>Answer 5</v>
      </c>
      <c r="D41" s="105"/>
      <c r="E41" s="105"/>
      <c r="F41" s="105"/>
      <c r="G41" s="105"/>
      <c r="H41" s="105"/>
      <c r="I41" s="105"/>
      <c r="J41" s="105"/>
      <c r="K41" s="105"/>
      <c r="L41" s="105"/>
    </row>
    <row r="42" spans="2:12">
      <c r="B42" s="79"/>
      <c r="C42" s="80" t="s">
        <v>1</v>
      </c>
      <c r="D42" s="80"/>
      <c r="E42" s="80"/>
      <c r="F42" s="80"/>
      <c r="G42" s="80"/>
      <c r="H42" s="80"/>
      <c r="I42" s="80"/>
      <c r="J42" s="80"/>
      <c r="K42" s="80"/>
      <c r="L42" s="80"/>
    </row>
  </sheetData>
  <mergeCells count="45">
    <mergeCell ref="C39:L39"/>
    <mergeCell ref="C40:L40"/>
    <mergeCell ref="C41:L41"/>
    <mergeCell ref="C42:L42"/>
    <mergeCell ref="C33:L33"/>
    <mergeCell ref="C34:L34"/>
    <mergeCell ref="C35:L35"/>
    <mergeCell ref="C36:L36"/>
    <mergeCell ref="C37:L37"/>
    <mergeCell ref="C38:L38"/>
    <mergeCell ref="B26:L26"/>
    <mergeCell ref="C28:L28"/>
    <mergeCell ref="C29:L29"/>
    <mergeCell ref="C30:L30"/>
    <mergeCell ref="C31:L31"/>
    <mergeCell ref="C32:L32"/>
    <mergeCell ref="C24:L24"/>
    <mergeCell ref="B18:L18"/>
    <mergeCell ref="C20:L20"/>
    <mergeCell ref="C21:L21"/>
    <mergeCell ref="C22:L22"/>
    <mergeCell ref="C23:L23"/>
    <mergeCell ref="B15:C15"/>
    <mergeCell ref="D15:H15"/>
    <mergeCell ref="J15:K15"/>
    <mergeCell ref="B16:H16"/>
    <mergeCell ref="J16:K16"/>
    <mergeCell ref="B12:H12"/>
    <mergeCell ref="B13:C13"/>
    <mergeCell ref="D13:H13"/>
    <mergeCell ref="J13:K13"/>
    <mergeCell ref="B14:C14"/>
    <mergeCell ref="D14:H14"/>
    <mergeCell ref="J14:K14"/>
    <mergeCell ref="J8:L8"/>
    <mergeCell ref="J10:L10"/>
    <mergeCell ref="J1:L1"/>
    <mergeCell ref="B3:H3"/>
    <mergeCell ref="I3:I10"/>
    <mergeCell ref="B4:D4"/>
    <mergeCell ref="E4:H4"/>
    <mergeCell ref="J4:L4"/>
    <mergeCell ref="B5:D5"/>
    <mergeCell ref="E5:H5"/>
    <mergeCell ref="J5:L5"/>
  </mergeCells>
  <printOptions horizontalCentered="1"/>
  <pageMargins left="0.25" right="0.25" top="0.75" bottom="0.75" header="0.3" footer="0.3"/>
  <pageSetup scale="9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411EB-9DC8-954A-8EB3-B1FFED9C0D90}">
  <sheetPr>
    <tabColor theme="2" tint="-9.9978637043366805E-2"/>
  </sheetPr>
  <dimension ref="A1:C15"/>
  <sheetViews>
    <sheetView zoomScale="214" zoomScaleNormal="214" workbookViewId="0">
      <selection activeCell="A12" sqref="A12"/>
    </sheetView>
  </sheetViews>
  <sheetFormatPr baseColWidth="10" defaultRowHeight="14"/>
  <cols>
    <col min="1" max="1" width="25" style="19" bestFit="1" customWidth="1"/>
    <col min="2" max="2" width="2.7109375" style="19" customWidth="1"/>
    <col min="3" max="3" width="32.5703125" style="19" customWidth="1"/>
    <col min="4" max="16384" width="10.7109375" style="19"/>
  </cols>
  <sheetData>
    <row r="1" spans="1:3" s="23" customFormat="1" ht="20" customHeight="1">
      <c r="A1" s="22" t="s">
        <v>16</v>
      </c>
      <c r="C1" s="22" t="s">
        <v>28</v>
      </c>
    </row>
    <row r="2" spans="1:3">
      <c r="A2" s="20" t="s">
        <v>9</v>
      </c>
      <c r="B2" s="21"/>
      <c r="C2" s="20" t="s">
        <v>65</v>
      </c>
    </row>
    <row r="3" spans="1:3">
      <c r="A3" s="20" t="s">
        <v>10</v>
      </c>
      <c r="B3" s="21"/>
      <c r="C3" s="20" t="s">
        <v>66</v>
      </c>
    </row>
    <row r="4" spans="1:3">
      <c r="A4" s="20" t="s">
        <v>11</v>
      </c>
      <c r="B4" s="21"/>
      <c r="C4" s="20" t="s">
        <v>68</v>
      </c>
    </row>
    <row r="5" spans="1:3">
      <c r="A5" s="20" t="s">
        <v>12</v>
      </c>
      <c r="B5" s="21"/>
      <c r="C5" s="20" t="s">
        <v>70</v>
      </c>
    </row>
    <row r="6" spans="1:3">
      <c r="A6" s="20" t="s">
        <v>13</v>
      </c>
      <c r="B6" s="21"/>
      <c r="C6" s="20" t="s">
        <v>71</v>
      </c>
    </row>
    <row r="7" spans="1:3">
      <c r="A7" s="20" t="s">
        <v>14</v>
      </c>
      <c r="B7" s="21"/>
      <c r="C7" s="20" t="s">
        <v>67</v>
      </c>
    </row>
    <row r="8" spans="1:3">
      <c r="A8" s="20" t="s">
        <v>15</v>
      </c>
      <c r="B8" s="21"/>
      <c r="C8" s="20" t="s">
        <v>69</v>
      </c>
    </row>
    <row r="10" spans="1:3">
      <c r="A10" s="22" t="s">
        <v>38</v>
      </c>
    </row>
    <row r="11" spans="1:3">
      <c r="A11" s="20" t="s">
        <v>111</v>
      </c>
    </row>
    <row r="12" spans="1:3">
      <c r="A12" s="20" t="s">
        <v>110</v>
      </c>
    </row>
    <row r="13" spans="1:3">
      <c r="A13" s="20" t="s">
        <v>108</v>
      </c>
    </row>
    <row r="14" spans="1:3">
      <c r="A14" s="20" t="s">
        <v>109</v>
      </c>
    </row>
    <row r="15" spans="1:3">
      <c r="A15" s="20" t="s">
        <v>107</v>
      </c>
    </row>
  </sheetData>
  <sortState xmlns:xlrd2="http://schemas.microsoft.com/office/spreadsheetml/2017/richdata2" ref="C2:C8">
    <sortCondition ref="C2:C8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57</vt:i4>
      </vt:variant>
    </vt:vector>
  </HeadingPairs>
  <TitlesOfParts>
    <vt:vector size="65" baseType="lpstr">
      <vt:lpstr>How to Use Template</vt:lpstr>
      <vt:lpstr>Complete Media Briefing</vt:lpstr>
      <vt:lpstr>Logistics</vt:lpstr>
      <vt:lpstr>About</vt:lpstr>
      <vt:lpstr>Talking Points</vt:lpstr>
      <vt:lpstr>Relevant News</vt:lpstr>
      <vt:lpstr>Written Commentary</vt:lpstr>
      <vt:lpstr>Data Inputs</vt:lpstr>
      <vt:lpstr>CoSpokes</vt:lpstr>
      <vt:lpstr>prepby</vt:lpstr>
      <vt:lpstr>'Complete Media Briefing'!Text10</vt:lpstr>
      <vt:lpstr>Logistics!Text10</vt:lpstr>
      <vt:lpstr>'Written Commentary'!Text10</vt:lpstr>
      <vt:lpstr>'Complete Media Briefing'!Text11</vt:lpstr>
      <vt:lpstr>Logistics!Text11</vt:lpstr>
      <vt:lpstr>'Written Commentary'!Text11</vt:lpstr>
      <vt:lpstr>'Complete Media Briefing'!Text12</vt:lpstr>
      <vt:lpstr>Logistics!Text12</vt:lpstr>
      <vt:lpstr>'Written Commentary'!Text12</vt:lpstr>
      <vt:lpstr>'Complete Media Briefing'!Text13</vt:lpstr>
      <vt:lpstr>Logistics!Text13</vt:lpstr>
      <vt:lpstr>'Written Commentary'!Text13</vt:lpstr>
      <vt:lpstr>'Complete Media Briefing'!Text14</vt:lpstr>
      <vt:lpstr>Logistics!Text14</vt:lpstr>
      <vt:lpstr>'Written Commentary'!Text14</vt:lpstr>
      <vt:lpstr>'Complete Media Briefing'!Text16</vt:lpstr>
      <vt:lpstr>'Talking Points'!Text16</vt:lpstr>
      <vt:lpstr>'Written Commentary'!Text16</vt:lpstr>
      <vt:lpstr>'Complete Media Briefing'!Text17</vt:lpstr>
      <vt:lpstr>'Talking Points'!Text17</vt:lpstr>
      <vt:lpstr>'Written Commentary'!Text17</vt:lpstr>
      <vt:lpstr>'Complete Media Briefing'!Text18</vt:lpstr>
      <vt:lpstr>'Talking Points'!Text18</vt:lpstr>
      <vt:lpstr>'Written Commentary'!Text18</vt:lpstr>
      <vt:lpstr>'Complete Media Briefing'!Text19</vt:lpstr>
      <vt:lpstr>'Talking Points'!Text19</vt:lpstr>
      <vt:lpstr>'Written Commentary'!Text19</vt:lpstr>
      <vt:lpstr>'Complete Media Briefing'!Text2</vt:lpstr>
      <vt:lpstr>Logistics!Text2</vt:lpstr>
      <vt:lpstr>'Written Commentary'!Text2</vt:lpstr>
      <vt:lpstr>'Complete Media Briefing'!Text20</vt:lpstr>
      <vt:lpstr>'Talking Points'!Text20</vt:lpstr>
      <vt:lpstr>'Written Commentary'!Text20</vt:lpstr>
      <vt:lpstr>'Complete Media Briefing'!Text3</vt:lpstr>
      <vt:lpstr>Logistics!Text3</vt:lpstr>
      <vt:lpstr>'Written Commentary'!Text3</vt:lpstr>
      <vt:lpstr>'Complete Media Briefing'!Text4</vt:lpstr>
      <vt:lpstr>Logistics!Text4</vt:lpstr>
      <vt:lpstr>'Written Commentary'!Text4</vt:lpstr>
      <vt:lpstr>'Complete Media Briefing'!Text5</vt:lpstr>
      <vt:lpstr>Logistics!Text5</vt:lpstr>
      <vt:lpstr>'Written Commentary'!Text5</vt:lpstr>
      <vt:lpstr>'Complete Media Briefing'!Text6</vt:lpstr>
      <vt:lpstr>Logistics!Text6</vt:lpstr>
      <vt:lpstr>'Written Commentary'!Text6</vt:lpstr>
      <vt:lpstr>'Complete Media Briefing'!Text7</vt:lpstr>
      <vt:lpstr>Logistics!Text7</vt:lpstr>
      <vt:lpstr>'Written Commentary'!Text7</vt:lpstr>
      <vt:lpstr>'Complete Media Briefing'!Text8</vt:lpstr>
      <vt:lpstr>Logistics!Text8</vt:lpstr>
      <vt:lpstr>'Written Commentary'!Text8</vt:lpstr>
      <vt:lpstr>'Complete Media Briefing'!Text9</vt:lpstr>
      <vt:lpstr>Logistics!Text9</vt:lpstr>
      <vt:lpstr>'Written Commentary'!Text9</vt:lpstr>
      <vt:lpstr>TierType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Peck</dc:creator>
  <cp:lastModifiedBy>Beth Peck</cp:lastModifiedBy>
  <dcterms:created xsi:type="dcterms:W3CDTF">2023-07-10T13:32:42Z</dcterms:created>
  <dcterms:modified xsi:type="dcterms:W3CDTF">2023-07-10T21:02:44Z</dcterms:modified>
</cp:coreProperties>
</file>